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'Лист1'!$A$7:$F$242</definedName>
  </definedNames>
  <calcPr fullCalcOnLoad="1"/>
</workbook>
</file>

<file path=xl/sharedStrings.xml><?xml version="1.0" encoding="utf-8"?>
<sst xmlns="http://schemas.openxmlformats.org/spreadsheetml/2006/main" count="735" uniqueCount="153">
  <si>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</si>
  <si>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</si>
  <si>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</si>
  <si>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</si>
  <si>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</si>
  <si>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</si>
  <si>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</si>
  <si>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</si>
  <si>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</si>
  <si>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</si>
  <si>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</si>
  <si>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</si>
  <si>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</si>
  <si>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</si>
  <si>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</si>
  <si>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</si>
  <si>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</si>
  <si>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</si>
  <si>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</si>
  <si>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</si>
  <si>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</si>
  <si>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</si>
  <si>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</si>
  <si>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</si>
  <si>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0100</t>
  </si>
  <si>
    <t>0102</t>
  </si>
  <si>
    <t>0104</t>
  </si>
  <si>
    <t>0111</t>
  </si>
  <si>
    <t>0113</t>
  </si>
  <si>
    <t>0200</t>
  </si>
  <si>
    <t>0203</t>
  </si>
  <si>
    <t>0300</t>
  </si>
  <si>
    <t>0310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</si>
  <si>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</si>
  <si>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</si>
  <si>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</si>
  <si>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</si>
  <si>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</si>
  <si>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</si>
  <si>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безопасность и правоохранительная деятельность</t>
  </si>
  <si>
    <t>Национальная экономика</t>
  </si>
  <si>
    <t>Муниципальная программа "Развитие культуры и спорта на территории сельсовета"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</si>
  <si>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</si>
  <si>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</si>
  <si>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</si>
  <si>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0100000000</t>
  </si>
  <si>
    <t>0190000000</t>
  </si>
  <si>
    <t>0190090030</t>
  </si>
  <si>
    <t>0200000000</t>
  </si>
  <si>
    <t>0290000000</t>
  </si>
  <si>
    <t>9200000000</t>
  </si>
  <si>
    <t>9210000000</t>
  </si>
  <si>
    <t>9210091220</t>
  </si>
  <si>
    <t>9410000000</t>
  </si>
  <si>
    <t>9410091210</t>
  </si>
  <si>
    <t>9410051180</t>
  </si>
  <si>
    <t>сельского Совета  депутатов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</si>
  <si>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</si>
  <si>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</si>
  <si>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0290093670</t>
  </si>
  <si>
    <t>0412</t>
  </si>
  <si>
    <t>9400000000</t>
  </si>
  <si>
    <t>Доплата к пенсии муниципальным служащим в рамках непрограмных расходов  Администрации Южно-Александровского сельсовета Иланского района Красноярского края</t>
  </si>
  <si>
    <t>Социальное обеспечение  и иные выплаты населению</t>
  </si>
  <si>
    <t>Публичное нормативные социальные выплаты гражданам</t>
  </si>
  <si>
    <t>Социальная политика</t>
  </si>
  <si>
    <t>Пенсионное обеспечение</t>
  </si>
  <si>
    <t>9410091110</t>
  </si>
  <si>
    <t>310</t>
  </si>
  <si>
    <t>300</t>
  </si>
  <si>
    <t>1000</t>
  </si>
  <si>
    <t>1001</t>
  </si>
  <si>
    <t>Жилищное хозяйство</t>
  </si>
  <si>
    <t>Обеспечение пожарной безопасности</t>
  </si>
  <si>
    <t>0190074120</t>
  </si>
  <si>
    <t>Региональные выплаты и выплаты, обеспечивающие уровень заработной платы работникам бюджетной сферы не ниже минимальной оплаты труда в рамках непрограмных расходов Администрации Южно-Александровского сельсовета Иланского района Красноярского ткрая</t>
  </si>
  <si>
    <t>9410010490</t>
  </si>
  <si>
    <t>0107</t>
  </si>
  <si>
    <t>880</t>
  </si>
  <si>
    <t>Резервные фонды</t>
  </si>
  <si>
    <t>Специальные расходы</t>
  </si>
  <si>
    <t>Средства на повышение размеров оплаты труда работников бюджетной сферы Красноярского края с 1 июня 2020 года в рамках непрограмных расходов Администрации Южно-Александровского сельсовета Иланского района Красноярского края</t>
  </si>
  <si>
    <t>9410010360</t>
  </si>
  <si>
    <t>0190077450</t>
  </si>
  <si>
    <t>Непрограмные расходы исполнительных органов муниципальной власти</t>
  </si>
  <si>
    <t>9500000000</t>
  </si>
  <si>
    <t>Функционирование исполнительных органов муниципальной власти</t>
  </si>
  <si>
    <t>9510000000</t>
  </si>
  <si>
    <t>Проведение выборов на территории Южно-Александровского сельсовета Иланского района Красноярского края в 2020 году в рамках непрограмных расходов исполнительных органов муниципальной власти</t>
  </si>
  <si>
    <t>9510093210</t>
  </si>
  <si>
    <t>Обеспечение проведения выборов и референдумов</t>
  </si>
  <si>
    <t xml:space="preserve">Резервный фонд Администрации Южно- Александровского сельсовета Иланского района Красноярского края </t>
  </si>
  <si>
    <t>9600000000</t>
  </si>
  <si>
    <t>9600090820</t>
  </si>
  <si>
    <t>Приложение 7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</si>
  <si>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«Реализации мероприятий в сфере благоустройство на территории Южно-Александровского сельсовета Иланского района Красноярского края на 2020-2022 годы"</t>
  </si>
  <si>
    <t>0190090110</t>
  </si>
  <si>
    <t>Средства на повышение размеров оплаты труда работников бюджетной сферы Красноярского края с 1 октября 2020 года в рамках непрограмных расходов Администрации Южно-Александровского сельсовета Иланского района Красноярского края</t>
  </si>
  <si>
    <t>9410010350</t>
  </si>
  <si>
    <t>Социальное обеспечение и иные выплаты населению</t>
  </si>
  <si>
    <t>Иные выплаты населению</t>
  </si>
  <si>
    <t>360</t>
  </si>
  <si>
    <t>Утверждено бюджетных назначений</t>
  </si>
  <si>
    <t>Исполнено</t>
  </si>
  <si>
    <t>% исполнения</t>
  </si>
  <si>
    <t xml:space="preserve"> к решению Новогородского</t>
  </si>
  <si>
    <t xml:space="preserve">Распределение бюджетных ассигнований по целевым статьям (муниципальным программам Новогородского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за 2021 год
</t>
  </si>
  <si>
    <t>Муниципальная программа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</si>
  <si>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Реализация мероприятий по обеспечению пожарной безопасности населения в рамках основных мероприятий муниципальной 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</si>
  <si>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Обеспечение первичных мер пожарной безопасности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</si>
  <si>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0190091280</t>
  </si>
  <si>
    <t>Софинансирование на обеспечение первичных мер пожарной безопасности в рамках основных мероприятий муниципальной программы 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</si>
  <si>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 Новогородского сельсовета Иланского района Красноярского края на 2021-2032 годы"</t>
  </si>
  <si>
    <t>Осуществление первичного воинского учета на территориях где отсутствуют военные комиссариаты в рамках непрограмных расходов Новогородского сельсовета Иланскогорайона Красноярского края</t>
  </si>
  <si>
    <t>Выполнение государственных пономочий по созданию и обеспечению деятельности комиссий в рамках непрограммных расходов  Администрации Новогородского сельсовета Иланского района Красноярского края</t>
  </si>
  <si>
    <t>0290090020</t>
  </si>
  <si>
    <t>0290075080</t>
  </si>
  <si>
    <t>0290090030</t>
  </si>
  <si>
    <t>Софинансирование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"Обустройство улично-дорожной сети, ремонт и приведение в соответствии с требованиями дорожное полотно на территории Новогородского сельсовета Иланского района Красноярского края на 2020-2022 годы"</t>
  </si>
  <si>
    <t>0290075090</t>
  </si>
  <si>
    <t>Софинансирование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 Дороги Красноярья» государственной программы Красноярского края «Развитие транспортной системы» в рамках муниципальной программы «Реализации мероприятий в сфере благоустройство на территории Новогородского сельсовета Иланского района Красноярского края на 2020-2022 годы"</t>
  </si>
  <si>
    <t>0290090040</t>
  </si>
  <si>
    <t xml:space="preserve">Субсидия на создание условий для обеспечения услугами связи малочисленных и труднодоступных населенных пунктов  в рамках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  </t>
  </si>
  <si>
    <t>019D276450</t>
  </si>
  <si>
    <t xml:space="preserve">Софинансирование субсидии на создание условий для обеспечения услугами связи малочисленных и труднодоступных населенных пунктов  в рамках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 </t>
  </si>
  <si>
    <t>Связь и информатика</t>
  </si>
  <si>
    <t xml:space="preserve">Реализация мероприятий по содержанию освещения улиц населенных пунктов в рамках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 </t>
  </si>
  <si>
    <t>0410</t>
  </si>
  <si>
    <t>Реализация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</t>
  </si>
  <si>
    <t>0190077410</t>
  </si>
  <si>
    <t>Софинансирование на реализацию проектов по решению вопросов местного значения сельских поселений в рамках основных мероприятий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</t>
  </si>
  <si>
    <t>0190097410</t>
  </si>
  <si>
    <t xml:space="preserve">За содействие развитию налогового потенциала в рамках муниципальной программы "Реализация мероприятий в сфере благоустройства на территории Новогородского сельсовета Иланского района Красноярского края"  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</si>
  <si>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</si>
  <si>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Реализация мероприятий по профилактике терроризма и экстремизма в рамках муниципальной программы "Противодействие экстремизму и профилактика терроризма на территории Ногородского сельсовета Иланского района Красноярского края на 2019-2021»</t>
  </si>
  <si>
    <t>0190090050</t>
  </si>
  <si>
    <t>Непрограмные расходы Главы Новогородского сельсовета</t>
  </si>
  <si>
    <t>Функционирование Главы овогородского сельсовета</t>
  </si>
  <si>
    <t>Глава Новогородского сельсовета в рамках непрограмных расходов</t>
  </si>
  <si>
    <t>Непрограмные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</si>
  <si>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</si>
  <si>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0190075140</t>
  </si>
  <si>
    <t>0190091610</t>
  </si>
  <si>
    <t>Иные межбюджетные трасферты бюджетам поселений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Администрации Новогородского сельсовета Иланского района Красноярского ткрая</t>
  </si>
  <si>
    <t>0190027240</t>
  </si>
  <si>
    <t>Обеспечение деятельности (оказание услуг) подведомственных учреждений в рамках основных мероприятий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</si>
  <si>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Муниципальная программа "Повышение безопасности дорожного движения на территории Новогородского сельсовета Иланского района Красноярского края "</t>
  </si>
  <si>
    <t>Реализация мероприятий по обустройству улично-дорожной сети в рамках основных мероприятий муниципальной программы  "Повышение безопасности дорожного движения на территории Новогородского сельсовета Иланского района Красноярского края "</t>
  </si>
  <si>
    <t>9410027240</t>
  </si>
  <si>
    <t>Оказание материальной помощи в рамках непрограммных расходов Администрации Новогородского сельсовета Иланского района Красноярского края</t>
  </si>
  <si>
    <t>Социальное обеспеченние</t>
  </si>
  <si>
    <t>0190090040</t>
  </si>
  <si>
    <t>от 13.05.2022г.№ 11-69 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</si>
</sst>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10" xfId="54" applyFont="1" applyFill="1" applyBorder="1" applyAlignment="1">
      <alignment horizontal="center"/>
      <protection/>
    </xf>
    <xf numFmtId="0" fontId="22" fillId="0" borderId="10" xfId="54" applyFont="1" applyFill="1" applyBorder="1" applyAlignment="1">
      <alignment wrapText="1"/>
      <protection/>
    </xf>
    <xf numFmtId="49" fontId="22" fillId="0" borderId="10" xfId="54" applyNumberFormat="1" applyFont="1" applyFill="1" applyBorder="1" applyAlignment="1">
      <alignment horizontal="center" wrapText="1"/>
      <protection/>
    </xf>
    <xf numFmtId="2" fontId="22" fillId="0" borderId="10" xfId="54" applyNumberFormat="1" applyFont="1" applyFill="1" applyBorder="1" applyAlignment="1">
      <alignment vertical="top" wrapText="1"/>
      <protection/>
    </xf>
    <xf numFmtId="49" fontId="23" fillId="0" borderId="10" xfId="54" applyNumberFormat="1" applyFont="1" applyFill="1" applyBorder="1" applyAlignment="1">
      <alignment horizontal="center" wrapText="1"/>
      <protection/>
    </xf>
    <xf numFmtId="49" fontId="22" fillId="0" borderId="10" xfId="54" applyNumberFormat="1" applyFont="1" applyFill="1" applyBorder="1" applyAlignment="1">
      <alignment vertical="top" wrapText="1"/>
      <protection/>
    </xf>
    <xf numFmtId="49" fontId="22" fillId="0" borderId="1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10" xfId="54" applyFont="1" applyFill="1" applyBorder="1" applyAlignment="1">
      <alignment horizontal="center" wrapText="1"/>
      <protection/>
    </xf>
    <xf numFmtId="0" fontId="22" fillId="0" borderId="10" xfId="54" applyFont="1" applyFill="1" applyBorder="1" applyAlignment="1">
      <alignment vertical="top" wrapText="1"/>
      <protection/>
    </xf>
    <xf numFmtId="0" fontId="23" fillId="0" borderId="10" xfId="54" applyFont="1" applyFill="1" applyBorder="1" applyAlignment="1">
      <alignment vertical="top" wrapText="1"/>
      <protection/>
    </xf>
    <xf numFmtId="0" fontId="22" fillId="0" borderId="0" xfId="54" applyFont="1" applyFill="1" applyAlignment="1">
      <alignment horizontal="center"/>
      <protection/>
    </xf>
    <xf numFmtId="49" fontId="22" fillId="0" borderId="10" xfId="54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3" fillId="0" borderId="0" xfId="54" applyFont="1" applyFill="1" applyAlignment="1">
      <alignment wrapText="1"/>
      <protection/>
    </xf>
    <xf numFmtId="49" fontId="22" fillId="0" borderId="0" xfId="54" applyNumberFormat="1" applyFont="1" applyFill="1" applyAlignment="1">
      <alignment horizontal="center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24" fillId="0" borderId="0" xfId="54" applyFont="1" applyFill="1" applyAlignment="1">
      <alignment horizontal="right"/>
      <protection/>
    </xf>
    <xf numFmtId="0" fontId="24" fillId="0" borderId="0" xfId="54" applyFont="1" applyFill="1" applyAlignment="1">
      <alignment horizontal="center"/>
      <protection/>
    </xf>
    <xf numFmtId="49" fontId="22" fillId="0" borderId="10" xfId="54" applyNumberFormat="1" applyFont="1" applyFill="1" applyBorder="1" applyAlignment="1">
      <alignment horizontal="center" vertical="top"/>
      <protection/>
    </xf>
    <xf numFmtId="49" fontId="22" fillId="0" borderId="11" xfId="54" applyNumberFormat="1" applyFont="1" applyFill="1" applyBorder="1" applyAlignment="1">
      <alignment horizontal="center" wrapText="1"/>
      <protection/>
    </xf>
    <xf numFmtId="49" fontId="22" fillId="0" borderId="10" xfId="0" applyNumberFormat="1" applyFont="1" applyBorder="1" applyAlignment="1">
      <alignment horizontal="center"/>
    </xf>
    <xf numFmtId="49" fontId="23" fillId="0" borderId="11" xfId="54" applyNumberFormat="1" applyFont="1" applyFill="1" applyBorder="1" applyAlignment="1">
      <alignment horizontal="center" wrapText="1"/>
      <protection/>
    </xf>
    <xf numFmtId="0" fontId="24" fillId="0" borderId="0" xfId="54" applyFont="1" applyAlignment="1">
      <alignment/>
      <protection/>
    </xf>
    <xf numFmtId="0" fontId="24" fillId="0" borderId="0" xfId="54" applyFont="1" applyFill="1" applyAlignment="1">
      <alignment/>
      <protection/>
    </xf>
    <xf numFmtId="178" fontId="22" fillId="0" borderId="0" xfId="53" applyNumberFormat="1" applyFont="1" applyFill="1" applyAlignment="1">
      <alignment horizontal="right"/>
      <protection/>
    </xf>
    <xf numFmtId="178" fontId="22" fillId="0" borderId="0" xfId="54" applyNumberFormat="1" applyFont="1" applyFill="1">
      <alignment/>
      <protection/>
    </xf>
    <xf numFmtId="178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wrapText="1"/>
    </xf>
    <xf numFmtId="2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54" applyFont="1" applyFill="1" applyBorder="1" applyAlignment="1">
      <alignment horizontal="center"/>
      <protection/>
    </xf>
    <xf numFmtId="2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Fill="1" applyBorder="1" applyAlignment="1">
      <alignment vertical="top" wrapText="1"/>
    </xf>
    <xf numFmtId="49" fontId="23" fillId="0" borderId="10" xfId="54" applyNumberFormat="1" applyFont="1" applyFill="1" applyBorder="1" applyAlignment="1">
      <alignment horizontal="center"/>
      <protection/>
    </xf>
    <xf numFmtId="49" fontId="23" fillId="0" borderId="10" xfId="54" applyNumberFormat="1" applyFont="1" applyFill="1" applyBorder="1" applyAlignment="1">
      <alignment horizontal="center" vertical="top" wrapText="1"/>
      <protection/>
    </xf>
    <xf numFmtId="0" fontId="22" fillId="0" borderId="10" xfId="0" applyNumberFormat="1" applyFont="1" applyFill="1" applyBorder="1" applyAlignment="1">
      <alignment vertical="top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54" applyFont="1" applyFill="1" applyBorder="1" applyAlignment="1">
      <alignment wrapText="1"/>
      <protection/>
    </xf>
    <xf numFmtId="2" fontId="23" fillId="0" borderId="10" xfId="54" applyNumberFormat="1" applyFont="1" applyFill="1" applyBorder="1" applyAlignment="1">
      <alignment vertical="top" wrapText="1"/>
      <protection/>
    </xf>
    <xf numFmtId="0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top"/>
    </xf>
    <xf numFmtId="49" fontId="22" fillId="0" borderId="11" xfId="54" applyNumberFormat="1" applyFont="1" applyFill="1" applyBorder="1" applyAlignment="1">
      <alignment horizontal="center" vertical="top" wrapText="1"/>
      <protection/>
    </xf>
    <xf numFmtId="2" fontId="23" fillId="0" borderId="10" xfId="54" applyNumberFormat="1" applyFont="1" applyFill="1" applyBorder="1">
      <alignment/>
      <protection/>
    </xf>
    <xf numFmtId="2" fontId="22" fillId="0" borderId="10" xfId="54" applyNumberFormat="1" applyFont="1" applyFill="1" applyBorder="1">
      <alignment/>
      <protection/>
    </xf>
    <xf numFmtId="2" fontId="22" fillId="0" borderId="10" xfId="54" applyNumberFormat="1" applyFont="1" applyFill="1" applyBorder="1" applyAlignment="1">
      <alignment horizontal="right"/>
      <protection/>
    </xf>
    <xf numFmtId="2" fontId="22" fillId="0" borderId="10" xfId="54" applyNumberFormat="1" applyFont="1" applyFill="1" applyBorder="1" applyAlignment="1">
      <alignment vertical="top"/>
      <protection/>
    </xf>
    <xf numFmtId="2" fontId="23" fillId="0" borderId="10" xfId="54" applyNumberFormat="1" applyFont="1" applyFill="1" applyBorder="1" applyAlignment="1">
      <alignment vertical="top"/>
      <protection/>
    </xf>
    <xf numFmtId="2" fontId="22" fillId="0" borderId="0" xfId="0" applyNumberFormat="1" applyFont="1" applyAlignment="1">
      <alignment/>
    </xf>
    <xf numFmtId="2" fontId="22" fillId="0" borderId="10" xfId="54" applyNumberFormat="1" applyFont="1" applyFill="1" applyBorder="1" applyAlignment="1">
      <alignment/>
      <protection/>
    </xf>
    <xf numFmtId="2" fontId="22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2" fillId="0" borderId="10" xfId="54" applyNumberFormat="1" applyFont="1" applyFill="1" applyBorder="1" applyAlignment="1">
      <alignment vertical="top" wrapText="1"/>
      <protection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2" fillId="0" borderId="10" xfId="54" applyFont="1" applyFill="1" applyBorder="1" applyAlignment="1">
      <alignment horizontal="center" vertical="center" wrapText="1"/>
      <protection/>
    </xf>
    <xf numFmtId="0" fontId="25" fillId="0" borderId="0" xfId="54" applyFont="1" applyFill="1" applyAlignment="1">
      <alignment horizontal="center" wrapText="1"/>
      <protection/>
    </xf>
    <xf numFmtId="178" fontId="22" fillId="0" borderId="10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3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4.00390625" style="14" customWidth="1"/>
    <col min="2" max="2" width="34.375" style="14" customWidth="1"/>
    <col min="3" max="3" width="10.75390625" style="14" customWidth="1"/>
    <col min="4" max="4" width="5.375" style="18" customWidth="1"/>
    <col min="5" max="5" width="6.375" style="19" customWidth="1"/>
    <col min="6" max="6" width="8.00390625" style="30" customWidth="1"/>
    <col min="7" max="16384" width="9.125" style="14" customWidth="1"/>
  </cols>
  <sheetData>
    <row r="1" spans="1:8" ht="15">
      <c r="A1" s="26"/>
      <c r="B1" s="26"/>
      <c r="C1" s="26"/>
      <c r="D1" s="26"/>
      <c r="E1" s="26"/>
      <c r="F1" s="28"/>
      <c r="H1" s="28" t="s">
        <v>94</v>
      </c>
    </row>
    <row r="2" spans="1:8" ht="15">
      <c r="A2" s="20"/>
      <c r="B2" s="20"/>
      <c r="C2" s="27"/>
      <c r="D2" s="27"/>
      <c r="E2" s="27"/>
      <c r="F2" s="28"/>
      <c r="H2" s="28" t="s">
        <v>105</v>
      </c>
    </row>
    <row r="3" spans="1:8" ht="15">
      <c r="A3" s="20"/>
      <c r="B3" s="20"/>
      <c r="C3" s="27"/>
      <c r="D3" s="27"/>
      <c r="E3" s="27"/>
      <c r="F3" s="28"/>
      <c r="H3" s="28" t="s">
        <v>56</v>
      </c>
    </row>
    <row r="4" spans="1:8" ht="15">
      <c r="A4" s="21"/>
      <c r="B4" s="20"/>
      <c r="C4" s="27"/>
      <c r="D4" s="27"/>
      <c r="E4" s="27"/>
      <c r="F4" s="28"/>
      <c r="H4" s="28" t="s">
        <v>152</v>
      </c>
    </row>
    <row r="5" spans="1:6" ht="89.25" customHeight="1">
      <c r="A5" s="67" t="s">
        <v>106</v>
      </c>
      <c r="B5" s="67"/>
      <c r="C5" s="67"/>
      <c r="D5" s="67"/>
      <c r="E5" s="67"/>
      <c r="F5" s="67"/>
    </row>
    <row r="6" spans="1:6" ht="12">
      <c r="A6" s="12"/>
      <c r="B6" s="15"/>
      <c r="C6" s="8"/>
      <c r="D6" s="12"/>
      <c r="E6" s="16"/>
      <c r="F6" s="29"/>
    </row>
    <row r="7" spans="1:8" ht="12.75" customHeight="1">
      <c r="A7" s="66" t="s">
        <v>9</v>
      </c>
      <c r="B7" s="66" t="s">
        <v>8</v>
      </c>
      <c r="C7" s="66" t="s">
        <v>0</v>
      </c>
      <c r="D7" s="66" t="s">
        <v>1</v>
      </c>
      <c r="E7" s="66" t="s">
        <v>37</v>
      </c>
      <c r="F7" s="68" t="s">
        <v>102</v>
      </c>
      <c r="G7" s="61" t="s">
        <v>103</v>
      </c>
      <c r="H7" s="61" t="s">
        <v>104</v>
      </c>
    </row>
    <row r="8" spans="1:8" ht="12">
      <c r="A8" s="66"/>
      <c r="B8" s="66"/>
      <c r="C8" s="66"/>
      <c r="D8" s="66"/>
      <c r="E8" s="66"/>
      <c r="F8" s="68"/>
      <c r="G8" s="62"/>
      <c r="H8" s="62"/>
    </row>
    <row r="9" spans="1:8" ht="12">
      <c r="A9" s="66"/>
      <c r="B9" s="66"/>
      <c r="C9" s="66"/>
      <c r="D9" s="66"/>
      <c r="E9" s="66"/>
      <c r="F9" s="68"/>
      <c r="G9" s="62"/>
      <c r="H9" s="62"/>
    </row>
    <row r="10" spans="1:8" ht="35.25" customHeight="1">
      <c r="A10" s="66"/>
      <c r="B10" s="66"/>
      <c r="C10" s="66"/>
      <c r="D10" s="66"/>
      <c r="E10" s="66"/>
      <c r="F10" s="68"/>
      <c r="G10" s="63"/>
      <c r="H10" s="63"/>
    </row>
    <row r="11" spans="1:8" ht="12">
      <c r="A11" s="1">
        <v>1</v>
      </c>
      <c r="B11" s="9">
        <v>2</v>
      </c>
      <c r="C11" s="1">
        <v>3</v>
      </c>
      <c r="D11" s="1">
        <v>4</v>
      </c>
      <c r="E11" s="1">
        <v>5</v>
      </c>
      <c r="F11" s="7">
        <v>6</v>
      </c>
      <c r="G11" s="17"/>
      <c r="H11" s="17"/>
    </row>
    <row r="12" spans="1:8" ht="77.25" customHeight="1">
      <c r="A12" s="1">
        <v>1</v>
      </c>
      <c r="B12" s="32" t="s">
        <v>107</v>
      </c>
      <c r="C12" s="5" t="s">
        <v>45</v>
      </c>
      <c r="D12" s="5"/>
      <c r="E12" s="5"/>
      <c r="F12" s="51">
        <f>F13</f>
        <v>8605.19</v>
      </c>
      <c r="G12" s="51">
        <f>G13</f>
        <v>8471.03</v>
      </c>
      <c r="H12" s="35">
        <f>G12/F12*100</f>
        <v>98.44094087405392</v>
      </c>
    </row>
    <row r="13" spans="1:8" ht="10.5" customHeight="1">
      <c r="A13" s="1">
        <v>2</v>
      </c>
      <c r="B13" s="4" t="s">
        <v>38</v>
      </c>
      <c r="C13" s="3" t="s">
        <v>46</v>
      </c>
      <c r="D13" s="3"/>
      <c r="E13" s="3"/>
      <c r="F13" s="52">
        <f>F47+F52+F65+F70+F79+F84+F89+F94+F104+F109+F114+F127+F99</f>
        <v>8605.19</v>
      </c>
      <c r="G13" s="52">
        <f>G47+G52+G65+G70+G79+G84+G89+G94+G104+G109+G114+G127+G99</f>
        <v>8471.03</v>
      </c>
      <c r="H13" s="35">
        <f>G13/F13*100</f>
        <v>98.44094087405392</v>
      </c>
    </row>
    <row r="14" spans="1:8" ht="93.75" customHeight="1" hidden="1">
      <c r="A14" s="1">
        <v>3</v>
      </c>
      <c r="B14" s="31" t="s">
        <v>108</v>
      </c>
      <c r="C14" s="25" t="s">
        <v>110</v>
      </c>
      <c r="D14" s="5"/>
      <c r="E14" s="25"/>
      <c r="F14" s="51">
        <f aca="true" t="shared" si="0" ref="F14:G17">F15</f>
        <v>0</v>
      </c>
      <c r="G14" s="51">
        <f t="shared" si="0"/>
        <v>4.36</v>
      </c>
      <c r="H14" s="35" t="e">
        <f aca="true" t="shared" si="1" ref="H14:H108">G14/F14*100</f>
        <v>#DIV/0!</v>
      </c>
    </row>
    <row r="15" spans="1:8" ht="27.75" customHeight="1" hidden="1">
      <c r="A15" s="1">
        <v>4</v>
      </c>
      <c r="B15" s="4" t="s">
        <v>57</v>
      </c>
      <c r="C15" s="23" t="s">
        <v>110</v>
      </c>
      <c r="D15" s="3" t="s">
        <v>17</v>
      </c>
      <c r="E15" s="23"/>
      <c r="F15" s="52">
        <f t="shared" si="0"/>
        <v>0</v>
      </c>
      <c r="G15" s="52">
        <f t="shared" si="0"/>
        <v>4.36</v>
      </c>
      <c r="H15" s="35" t="e">
        <f t="shared" si="1"/>
        <v>#DIV/0!</v>
      </c>
    </row>
    <row r="16" spans="1:8" ht="29.25" customHeight="1" hidden="1">
      <c r="A16" s="1">
        <v>5</v>
      </c>
      <c r="B16" s="4" t="s">
        <v>14</v>
      </c>
      <c r="C16" s="23" t="s">
        <v>110</v>
      </c>
      <c r="D16" s="3" t="s">
        <v>18</v>
      </c>
      <c r="E16" s="3"/>
      <c r="F16" s="52">
        <f t="shared" si="0"/>
        <v>0</v>
      </c>
      <c r="G16" s="52">
        <f t="shared" si="0"/>
        <v>4.36</v>
      </c>
      <c r="H16" s="35" t="e">
        <f t="shared" si="1"/>
        <v>#DIV/0!</v>
      </c>
    </row>
    <row r="17" spans="1:8" ht="24" customHeight="1" hidden="1">
      <c r="A17" s="1">
        <v>6</v>
      </c>
      <c r="B17" s="4" t="s">
        <v>39</v>
      </c>
      <c r="C17" s="23" t="s">
        <v>110</v>
      </c>
      <c r="D17" s="3" t="s">
        <v>18</v>
      </c>
      <c r="E17" s="23" t="s">
        <v>31</v>
      </c>
      <c r="F17" s="52">
        <f t="shared" si="0"/>
        <v>0</v>
      </c>
      <c r="G17" s="52">
        <f t="shared" si="0"/>
        <v>4.36</v>
      </c>
      <c r="H17" s="35" t="e">
        <f t="shared" si="1"/>
        <v>#DIV/0!</v>
      </c>
    </row>
    <row r="18" spans="1:8" ht="18" customHeight="1" hidden="1">
      <c r="A18" s="1">
        <v>7</v>
      </c>
      <c r="B18" s="4" t="s">
        <v>73</v>
      </c>
      <c r="C18" s="23" t="s">
        <v>110</v>
      </c>
      <c r="D18" s="3" t="s">
        <v>18</v>
      </c>
      <c r="E18" s="23" t="s">
        <v>32</v>
      </c>
      <c r="F18" s="52">
        <v>0</v>
      </c>
      <c r="G18" s="35">
        <v>4.36</v>
      </c>
      <c r="H18" s="35" t="e">
        <f t="shared" si="1"/>
        <v>#DIV/0!</v>
      </c>
    </row>
    <row r="19" spans="1:8" ht="65.25" customHeight="1" hidden="1">
      <c r="A19" s="1">
        <v>119</v>
      </c>
      <c r="B19" s="33" t="s">
        <v>81</v>
      </c>
      <c r="C19" s="43" t="s">
        <v>82</v>
      </c>
      <c r="D19" s="43"/>
      <c r="E19" s="45"/>
      <c r="F19" s="55">
        <f aca="true" t="shared" si="2" ref="F19:G22">F20</f>
        <v>0</v>
      </c>
      <c r="G19" s="55">
        <f t="shared" si="2"/>
        <v>0</v>
      </c>
      <c r="H19" s="35" t="e">
        <f t="shared" si="1"/>
        <v>#DIV/0!</v>
      </c>
    </row>
    <row r="20" spans="1:8" ht="72" hidden="1">
      <c r="A20" s="1">
        <v>120</v>
      </c>
      <c r="B20" s="4" t="s">
        <v>10</v>
      </c>
      <c r="C20" s="13" t="s">
        <v>82</v>
      </c>
      <c r="D20" s="13" t="s">
        <v>11</v>
      </c>
      <c r="E20" s="24"/>
      <c r="F20" s="54">
        <f t="shared" si="2"/>
        <v>0</v>
      </c>
      <c r="G20" s="54">
        <f t="shared" si="2"/>
        <v>0</v>
      </c>
      <c r="H20" s="35" t="e">
        <f t="shared" si="1"/>
        <v>#DIV/0!</v>
      </c>
    </row>
    <row r="21" spans="1:8" ht="24" hidden="1">
      <c r="A21" s="1">
        <v>121</v>
      </c>
      <c r="B21" s="4" t="s">
        <v>12</v>
      </c>
      <c r="C21" s="13" t="s">
        <v>82</v>
      </c>
      <c r="D21" s="13" t="s">
        <v>13</v>
      </c>
      <c r="E21" s="24"/>
      <c r="F21" s="54">
        <f t="shared" si="2"/>
        <v>0</v>
      </c>
      <c r="G21" s="54">
        <f t="shared" si="2"/>
        <v>0</v>
      </c>
      <c r="H21" s="35" t="e">
        <f t="shared" si="1"/>
        <v>#DIV/0!</v>
      </c>
    </row>
    <row r="22" spans="1:8" ht="12" hidden="1">
      <c r="A22" s="1">
        <v>122</v>
      </c>
      <c r="B22" s="2" t="s">
        <v>5</v>
      </c>
      <c r="C22" s="13" t="s">
        <v>82</v>
      </c>
      <c r="D22" s="13" t="s">
        <v>13</v>
      </c>
      <c r="E22" s="24" t="s">
        <v>24</v>
      </c>
      <c r="F22" s="54">
        <f t="shared" si="2"/>
        <v>0</v>
      </c>
      <c r="G22" s="54">
        <f t="shared" si="2"/>
        <v>0</v>
      </c>
      <c r="H22" s="35" t="e">
        <f t="shared" si="1"/>
        <v>#DIV/0!</v>
      </c>
    </row>
    <row r="23" spans="1:8" ht="56.25" customHeight="1" hidden="1">
      <c r="A23" s="1">
        <v>123</v>
      </c>
      <c r="B23" s="2" t="s">
        <v>43</v>
      </c>
      <c r="C23" s="13" t="s">
        <v>82</v>
      </c>
      <c r="D23" s="13" t="s">
        <v>13</v>
      </c>
      <c r="E23" s="49" t="s">
        <v>26</v>
      </c>
      <c r="F23" s="54">
        <v>0</v>
      </c>
      <c r="G23" s="36">
        <v>0</v>
      </c>
      <c r="H23" s="35" t="e">
        <f t="shared" si="1"/>
        <v>#DIV/0!</v>
      </c>
    </row>
    <row r="24" spans="1:8" ht="84" hidden="1">
      <c r="A24" s="1">
        <v>124</v>
      </c>
      <c r="B24" s="33" t="s">
        <v>97</v>
      </c>
      <c r="C24" s="43" t="s">
        <v>98</v>
      </c>
      <c r="D24" s="43"/>
      <c r="E24" s="45"/>
      <c r="F24" s="55">
        <f aca="true" t="shared" si="3" ref="F24:G27">F25</f>
        <v>0</v>
      </c>
      <c r="G24" s="55">
        <f t="shared" si="3"/>
        <v>0</v>
      </c>
      <c r="H24" s="35" t="e">
        <f t="shared" si="1"/>
        <v>#DIV/0!</v>
      </c>
    </row>
    <row r="25" spans="1:8" ht="72" hidden="1">
      <c r="A25" s="1">
        <v>125</v>
      </c>
      <c r="B25" s="4" t="s">
        <v>10</v>
      </c>
      <c r="C25" s="13" t="s">
        <v>98</v>
      </c>
      <c r="D25" s="13" t="s">
        <v>11</v>
      </c>
      <c r="E25" s="24"/>
      <c r="F25" s="54">
        <f t="shared" si="3"/>
        <v>0</v>
      </c>
      <c r="G25" s="54">
        <f t="shared" si="3"/>
        <v>0</v>
      </c>
      <c r="H25" s="35" t="e">
        <f t="shared" si="1"/>
        <v>#DIV/0!</v>
      </c>
    </row>
    <row r="26" spans="1:8" ht="24" hidden="1">
      <c r="A26" s="1">
        <v>126</v>
      </c>
      <c r="B26" s="4" t="s">
        <v>12</v>
      </c>
      <c r="C26" s="13" t="s">
        <v>98</v>
      </c>
      <c r="D26" s="13" t="s">
        <v>13</v>
      </c>
      <c r="E26" s="24"/>
      <c r="F26" s="54">
        <v>0</v>
      </c>
      <c r="G26" s="54">
        <v>0</v>
      </c>
      <c r="H26" s="35" t="e">
        <f t="shared" si="1"/>
        <v>#DIV/0!</v>
      </c>
    </row>
    <row r="27" spans="1:8" ht="12" hidden="1">
      <c r="A27" s="1">
        <v>127</v>
      </c>
      <c r="B27" s="2" t="s">
        <v>5</v>
      </c>
      <c r="C27" s="13" t="s">
        <v>98</v>
      </c>
      <c r="D27" s="13" t="s">
        <v>13</v>
      </c>
      <c r="E27" s="24" t="s">
        <v>24</v>
      </c>
      <c r="F27" s="54">
        <f t="shared" si="3"/>
        <v>0</v>
      </c>
      <c r="G27" s="54">
        <f t="shared" si="3"/>
        <v>0</v>
      </c>
      <c r="H27" s="35" t="e">
        <f t="shared" si="1"/>
        <v>#DIV/0!</v>
      </c>
    </row>
    <row r="28" spans="1:8" ht="57.75" customHeight="1" hidden="1">
      <c r="A28" s="1">
        <v>128</v>
      </c>
      <c r="B28" s="2" t="s">
        <v>43</v>
      </c>
      <c r="C28" s="13" t="s">
        <v>98</v>
      </c>
      <c r="D28" s="13" t="s">
        <v>13</v>
      </c>
      <c r="E28" s="49" t="s">
        <v>26</v>
      </c>
      <c r="F28" s="54">
        <v>0</v>
      </c>
      <c r="G28" s="36">
        <v>0</v>
      </c>
      <c r="H28" s="35" t="e">
        <f t="shared" si="1"/>
        <v>#DIV/0!</v>
      </c>
    </row>
    <row r="29" spans="1:8" ht="84" hidden="1">
      <c r="A29" s="1">
        <v>129</v>
      </c>
      <c r="B29" s="33" t="s">
        <v>75</v>
      </c>
      <c r="C29" s="43" t="s">
        <v>76</v>
      </c>
      <c r="D29" s="43"/>
      <c r="E29" s="43"/>
      <c r="F29" s="55">
        <f aca="true" t="shared" si="4" ref="F29:G32">F30</f>
        <v>0</v>
      </c>
      <c r="G29" s="55">
        <f t="shared" si="4"/>
        <v>0</v>
      </c>
      <c r="H29" s="35" t="e">
        <f t="shared" si="1"/>
        <v>#DIV/0!</v>
      </c>
    </row>
    <row r="30" spans="1:8" ht="72" hidden="1">
      <c r="A30" s="38">
        <v>130</v>
      </c>
      <c r="B30" s="33" t="s">
        <v>10</v>
      </c>
      <c r="C30" s="13" t="s">
        <v>76</v>
      </c>
      <c r="D30" s="13" t="s">
        <v>11</v>
      </c>
      <c r="E30" s="13"/>
      <c r="F30" s="54">
        <f t="shared" si="4"/>
        <v>0</v>
      </c>
      <c r="G30" s="54">
        <f t="shared" si="4"/>
        <v>0</v>
      </c>
      <c r="H30" s="35" t="e">
        <f t="shared" si="1"/>
        <v>#DIV/0!</v>
      </c>
    </row>
    <row r="31" spans="1:8" ht="24" hidden="1">
      <c r="A31" s="1">
        <v>131</v>
      </c>
      <c r="B31" s="33" t="s">
        <v>12</v>
      </c>
      <c r="C31" s="13" t="s">
        <v>76</v>
      </c>
      <c r="D31" s="13" t="s">
        <v>13</v>
      </c>
      <c r="E31" s="13"/>
      <c r="F31" s="54">
        <f t="shared" si="4"/>
        <v>0</v>
      </c>
      <c r="G31" s="54">
        <f t="shared" si="4"/>
        <v>0</v>
      </c>
      <c r="H31" s="35" t="e">
        <f t="shared" si="1"/>
        <v>#DIV/0!</v>
      </c>
    </row>
    <row r="32" spans="1:8" ht="12" hidden="1">
      <c r="A32" s="1">
        <v>132</v>
      </c>
      <c r="B32" s="2" t="s">
        <v>5</v>
      </c>
      <c r="C32" s="13" t="s">
        <v>76</v>
      </c>
      <c r="D32" s="13" t="s">
        <v>13</v>
      </c>
      <c r="E32" s="13" t="s">
        <v>24</v>
      </c>
      <c r="F32" s="54">
        <f t="shared" si="4"/>
        <v>0</v>
      </c>
      <c r="G32" s="54">
        <f t="shared" si="4"/>
        <v>0</v>
      </c>
      <c r="H32" s="35" t="e">
        <f t="shared" si="1"/>
        <v>#DIV/0!</v>
      </c>
    </row>
    <row r="33" spans="1:8" ht="60" customHeight="1" hidden="1">
      <c r="A33" s="1">
        <v>133</v>
      </c>
      <c r="B33" s="2" t="s">
        <v>43</v>
      </c>
      <c r="C33" s="13" t="s">
        <v>76</v>
      </c>
      <c r="D33" s="3" t="s">
        <v>13</v>
      </c>
      <c r="E33" s="3" t="s">
        <v>26</v>
      </c>
      <c r="F33" s="57">
        <v>0</v>
      </c>
      <c r="G33" s="58">
        <v>0</v>
      </c>
      <c r="H33" s="58" t="e">
        <f t="shared" si="1"/>
        <v>#DIV/0!</v>
      </c>
    </row>
    <row r="34" spans="1:8" s="40" customFormat="1" ht="23.25" customHeight="1" hidden="1">
      <c r="A34" s="1">
        <v>134</v>
      </c>
      <c r="B34" s="46" t="s">
        <v>84</v>
      </c>
      <c r="C34" s="43" t="s">
        <v>85</v>
      </c>
      <c r="D34" s="43"/>
      <c r="E34" s="43"/>
      <c r="F34" s="55">
        <f aca="true" t="shared" si="5" ref="F34:G39">F35</f>
        <v>0</v>
      </c>
      <c r="G34" s="55">
        <f t="shared" si="5"/>
        <v>0</v>
      </c>
      <c r="H34" s="35" t="e">
        <f t="shared" si="1"/>
        <v>#DIV/0!</v>
      </c>
    </row>
    <row r="35" spans="1:8" ht="24" hidden="1">
      <c r="A35" s="1">
        <v>135</v>
      </c>
      <c r="B35" s="2" t="s">
        <v>86</v>
      </c>
      <c r="C35" s="13" t="s">
        <v>87</v>
      </c>
      <c r="D35" s="13"/>
      <c r="E35" s="13"/>
      <c r="F35" s="54">
        <f t="shared" si="5"/>
        <v>0</v>
      </c>
      <c r="G35" s="54">
        <f t="shared" si="5"/>
        <v>0</v>
      </c>
      <c r="H35" s="35" t="e">
        <f t="shared" si="1"/>
        <v>#DIV/0!</v>
      </c>
    </row>
    <row r="36" spans="1:8" ht="72" hidden="1">
      <c r="A36" s="1">
        <v>136</v>
      </c>
      <c r="B36" s="10" t="s">
        <v>88</v>
      </c>
      <c r="C36" s="13" t="s">
        <v>89</v>
      </c>
      <c r="D36" s="13"/>
      <c r="E36" s="13"/>
      <c r="F36" s="54">
        <f t="shared" si="5"/>
        <v>0</v>
      </c>
      <c r="G36" s="54">
        <f t="shared" si="5"/>
        <v>0</v>
      </c>
      <c r="H36" s="35" t="e">
        <f t="shared" si="1"/>
        <v>#DIV/0!</v>
      </c>
    </row>
    <row r="37" spans="1:8" ht="12" hidden="1">
      <c r="A37" s="38">
        <v>137</v>
      </c>
      <c r="B37" s="4" t="s">
        <v>15</v>
      </c>
      <c r="C37" s="13" t="s">
        <v>89</v>
      </c>
      <c r="D37" s="13" t="s">
        <v>19</v>
      </c>
      <c r="E37" s="13"/>
      <c r="F37" s="54">
        <f t="shared" si="5"/>
        <v>0</v>
      </c>
      <c r="G37" s="54">
        <f t="shared" si="5"/>
        <v>0</v>
      </c>
      <c r="H37" s="35" t="e">
        <f t="shared" si="1"/>
        <v>#DIV/0!</v>
      </c>
    </row>
    <row r="38" spans="1:8" ht="12" hidden="1">
      <c r="A38" s="1">
        <v>138</v>
      </c>
      <c r="B38" s="4" t="s">
        <v>80</v>
      </c>
      <c r="C38" s="13" t="s">
        <v>89</v>
      </c>
      <c r="D38" s="13" t="s">
        <v>78</v>
      </c>
      <c r="E38" s="13"/>
      <c r="F38" s="54">
        <f t="shared" si="5"/>
        <v>0</v>
      </c>
      <c r="G38" s="54">
        <f t="shared" si="5"/>
        <v>0</v>
      </c>
      <c r="H38" s="35" t="e">
        <f t="shared" si="1"/>
        <v>#DIV/0!</v>
      </c>
    </row>
    <row r="39" spans="1:8" ht="12" hidden="1">
      <c r="A39" s="1">
        <v>139</v>
      </c>
      <c r="B39" s="2" t="s">
        <v>5</v>
      </c>
      <c r="C39" s="13" t="s">
        <v>89</v>
      </c>
      <c r="D39" s="13" t="s">
        <v>78</v>
      </c>
      <c r="E39" s="13" t="s">
        <v>24</v>
      </c>
      <c r="F39" s="54">
        <f t="shared" si="5"/>
        <v>0</v>
      </c>
      <c r="G39" s="54">
        <f t="shared" si="5"/>
        <v>0</v>
      </c>
      <c r="H39" s="35" t="e">
        <f t="shared" si="1"/>
        <v>#DIV/0!</v>
      </c>
    </row>
    <row r="40" spans="1:8" ht="24" hidden="1">
      <c r="A40" s="1">
        <v>140</v>
      </c>
      <c r="B40" s="4" t="s">
        <v>90</v>
      </c>
      <c r="C40" s="13" t="s">
        <v>89</v>
      </c>
      <c r="D40" s="13" t="s">
        <v>78</v>
      </c>
      <c r="E40" s="13" t="s">
        <v>77</v>
      </c>
      <c r="F40" s="54">
        <v>0</v>
      </c>
      <c r="G40" s="35">
        <v>0</v>
      </c>
      <c r="H40" s="35" t="e">
        <f t="shared" si="1"/>
        <v>#DIV/0!</v>
      </c>
    </row>
    <row r="41" spans="1:8" s="40" customFormat="1" ht="12" hidden="1">
      <c r="A41" s="1">
        <v>147</v>
      </c>
      <c r="B41" s="47" t="s">
        <v>79</v>
      </c>
      <c r="C41" s="43" t="s">
        <v>92</v>
      </c>
      <c r="D41" s="43"/>
      <c r="E41" s="43"/>
      <c r="F41" s="55"/>
      <c r="G41" s="39"/>
      <c r="H41" s="35" t="e">
        <f t="shared" si="1"/>
        <v>#DIV/0!</v>
      </c>
    </row>
    <row r="42" spans="1:8" ht="35.25" customHeight="1" hidden="1">
      <c r="A42" s="1">
        <v>148</v>
      </c>
      <c r="B42" s="10" t="s">
        <v>91</v>
      </c>
      <c r="C42" s="13" t="s">
        <v>93</v>
      </c>
      <c r="D42" s="22"/>
      <c r="E42" s="24"/>
      <c r="F42" s="39">
        <v>0</v>
      </c>
      <c r="G42" s="35"/>
      <c r="H42" s="35" t="e">
        <f t="shared" si="1"/>
        <v>#DIV/0!</v>
      </c>
    </row>
    <row r="43" spans="1:8" ht="12" hidden="1">
      <c r="A43" s="1">
        <v>149</v>
      </c>
      <c r="B43" s="10" t="s">
        <v>15</v>
      </c>
      <c r="C43" s="13" t="s">
        <v>93</v>
      </c>
      <c r="D43" s="22" t="s">
        <v>19</v>
      </c>
      <c r="E43" s="24"/>
      <c r="F43" s="35">
        <v>0</v>
      </c>
      <c r="G43" s="35"/>
      <c r="H43" s="35" t="e">
        <f t="shared" si="1"/>
        <v>#DIV/0!</v>
      </c>
    </row>
    <row r="44" spans="1:8" ht="12" hidden="1">
      <c r="A44" s="1">
        <v>150</v>
      </c>
      <c r="B44" s="10" t="s">
        <v>21</v>
      </c>
      <c r="C44" s="13" t="s">
        <v>93</v>
      </c>
      <c r="D44" s="22" t="s">
        <v>22</v>
      </c>
      <c r="E44" s="24"/>
      <c r="F44" s="35">
        <v>0</v>
      </c>
      <c r="G44" s="35"/>
      <c r="H44" s="35" t="e">
        <f t="shared" si="1"/>
        <v>#DIV/0!</v>
      </c>
    </row>
    <row r="45" spans="1:8" ht="12" hidden="1">
      <c r="A45" s="1">
        <v>151</v>
      </c>
      <c r="B45" s="17" t="s">
        <v>5</v>
      </c>
      <c r="C45" s="13" t="s">
        <v>93</v>
      </c>
      <c r="D45" s="22" t="s">
        <v>22</v>
      </c>
      <c r="E45" s="24" t="s">
        <v>24</v>
      </c>
      <c r="F45" s="35">
        <v>0</v>
      </c>
      <c r="G45" s="35"/>
      <c r="H45" s="35" t="e">
        <f t="shared" si="1"/>
        <v>#DIV/0!</v>
      </c>
    </row>
    <row r="46" spans="1:8" ht="12" hidden="1">
      <c r="A46" s="1">
        <v>152</v>
      </c>
      <c r="B46" s="17" t="s">
        <v>79</v>
      </c>
      <c r="C46" s="13" t="s">
        <v>93</v>
      </c>
      <c r="D46" s="22" t="s">
        <v>22</v>
      </c>
      <c r="E46" s="24" t="s">
        <v>27</v>
      </c>
      <c r="F46" s="35">
        <v>0</v>
      </c>
      <c r="G46" s="35"/>
      <c r="H46" s="35" t="e">
        <f t="shared" si="1"/>
        <v>#DIV/0!</v>
      </c>
    </row>
    <row r="47" spans="1:8" ht="60">
      <c r="A47" s="1">
        <v>3</v>
      </c>
      <c r="B47" s="34" t="s">
        <v>114</v>
      </c>
      <c r="C47" s="13" t="s">
        <v>141</v>
      </c>
      <c r="D47" s="13"/>
      <c r="E47" s="24"/>
      <c r="F47" s="39">
        <f aca="true" t="shared" si="6" ref="F47:G50">F48</f>
        <v>4.6</v>
      </c>
      <c r="G47" s="39">
        <f t="shared" si="6"/>
        <v>4.6</v>
      </c>
      <c r="H47" s="35">
        <f t="shared" si="1"/>
        <v>100</v>
      </c>
    </row>
    <row r="48" spans="1:8" ht="36">
      <c r="A48" s="1">
        <v>4</v>
      </c>
      <c r="B48" s="4" t="s">
        <v>57</v>
      </c>
      <c r="C48" s="13" t="s">
        <v>141</v>
      </c>
      <c r="D48" s="13" t="s">
        <v>17</v>
      </c>
      <c r="E48" s="24"/>
      <c r="F48" s="35">
        <f t="shared" si="6"/>
        <v>4.6</v>
      </c>
      <c r="G48" s="35">
        <f t="shared" si="6"/>
        <v>4.6</v>
      </c>
      <c r="H48" s="35">
        <f t="shared" si="1"/>
        <v>100</v>
      </c>
    </row>
    <row r="49" spans="1:8" ht="36">
      <c r="A49" s="1">
        <v>5</v>
      </c>
      <c r="B49" s="4" t="s">
        <v>14</v>
      </c>
      <c r="C49" s="13" t="s">
        <v>141</v>
      </c>
      <c r="D49" s="13" t="s">
        <v>18</v>
      </c>
      <c r="E49" s="24"/>
      <c r="F49" s="35">
        <f t="shared" si="6"/>
        <v>4.6</v>
      </c>
      <c r="G49" s="35">
        <f t="shared" si="6"/>
        <v>4.6</v>
      </c>
      <c r="H49" s="35">
        <f t="shared" si="1"/>
        <v>100</v>
      </c>
    </row>
    <row r="50" spans="1:8" ht="12">
      <c r="A50" s="1">
        <v>6</v>
      </c>
      <c r="B50" s="17" t="s">
        <v>5</v>
      </c>
      <c r="C50" s="13" t="s">
        <v>141</v>
      </c>
      <c r="D50" s="13" t="s">
        <v>18</v>
      </c>
      <c r="E50" s="24" t="s">
        <v>24</v>
      </c>
      <c r="F50" s="35">
        <f t="shared" si="6"/>
        <v>4.6</v>
      </c>
      <c r="G50" s="35">
        <f t="shared" si="6"/>
        <v>4.6</v>
      </c>
      <c r="H50" s="35">
        <f t="shared" si="1"/>
        <v>100</v>
      </c>
    </row>
    <row r="51" spans="1:8" ht="11.25" customHeight="1">
      <c r="A51" s="1">
        <v>7</v>
      </c>
      <c r="B51" s="10" t="s">
        <v>6</v>
      </c>
      <c r="C51" s="13" t="s">
        <v>141</v>
      </c>
      <c r="D51" s="13" t="s">
        <v>18</v>
      </c>
      <c r="E51" s="24" t="s">
        <v>28</v>
      </c>
      <c r="F51" s="35">
        <v>4.6</v>
      </c>
      <c r="G51" s="35">
        <v>4.6</v>
      </c>
      <c r="H51" s="35">
        <f t="shared" si="1"/>
        <v>100</v>
      </c>
    </row>
    <row r="52" spans="1:8" ht="100.5" customHeight="1">
      <c r="A52" s="1">
        <v>8</v>
      </c>
      <c r="B52" s="60" t="s">
        <v>145</v>
      </c>
      <c r="C52" s="13" t="s">
        <v>142</v>
      </c>
      <c r="D52" s="3"/>
      <c r="E52" s="3"/>
      <c r="F52" s="51">
        <f>F53+F57+F61</f>
        <v>2309.6499999999996</v>
      </c>
      <c r="G52" s="51">
        <f>G53+G57+G61</f>
        <v>2195.49</v>
      </c>
      <c r="H52" s="39">
        <f t="shared" si="1"/>
        <v>95.05725975797199</v>
      </c>
    </row>
    <row r="53" spans="1:8" ht="60" customHeight="1">
      <c r="A53" s="1">
        <v>9</v>
      </c>
      <c r="B53" s="4" t="s">
        <v>10</v>
      </c>
      <c r="C53" s="13" t="s">
        <v>142</v>
      </c>
      <c r="D53" s="3" t="s">
        <v>11</v>
      </c>
      <c r="E53" s="23"/>
      <c r="F53" s="52">
        <f aca="true" t="shared" si="7" ref="F53:G55">F54</f>
        <v>1399.55</v>
      </c>
      <c r="G53" s="52">
        <f t="shared" si="7"/>
        <v>1399.55</v>
      </c>
      <c r="H53" s="35">
        <f t="shared" si="1"/>
        <v>100</v>
      </c>
    </row>
    <row r="54" spans="1:8" ht="27.75" customHeight="1">
      <c r="A54" s="1">
        <v>10</v>
      </c>
      <c r="B54" s="4" t="s">
        <v>12</v>
      </c>
      <c r="C54" s="13" t="s">
        <v>142</v>
      </c>
      <c r="D54" s="3" t="s">
        <v>13</v>
      </c>
      <c r="E54" s="5"/>
      <c r="F54" s="52">
        <f t="shared" si="7"/>
        <v>1399.55</v>
      </c>
      <c r="G54" s="52">
        <f t="shared" si="7"/>
        <v>1399.55</v>
      </c>
      <c r="H54" s="35">
        <f t="shared" si="1"/>
        <v>100</v>
      </c>
    </row>
    <row r="55" spans="1:8" ht="11.25" customHeight="1">
      <c r="A55" s="1">
        <v>11</v>
      </c>
      <c r="B55" s="2" t="s">
        <v>5</v>
      </c>
      <c r="C55" s="13" t="s">
        <v>142</v>
      </c>
      <c r="D55" s="3" t="s">
        <v>13</v>
      </c>
      <c r="E55" s="3" t="s">
        <v>24</v>
      </c>
      <c r="F55" s="52">
        <f t="shared" si="7"/>
        <v>1399.55</v>
      </c>
      <c r="G55" s="52">
        <f t="shared" si="7"/>
        <v>1399.55</v>
      </c>
      <c r="H55" s="35">
        <f t="shared" si="1"/>
        <v>100</v>
      </c>
    </row>
    <row r="56" spans="1:8" ht="11.25" customHeight="1">
      <c r="A56" s="1">
        <v>12</v>
      </c>
      <c r="B56" s="2" t="s">
        <v>6</v>
      </c>
      <c r="C56" s="13" t="s">
        <v>142</v>
      </c>
      <c r="D56" s="3" t="s">
        <v>13</v>
      </c>
      <c r="E56" s="3" t="s">
        <v>28</v>
      </c>
      <c r="F56" s="52">
        <v>1399.55</v>
      </c>
      <c r="G56" s="35">
        <v>1399.55</v>
      </c>
      <c r="H56" s="35">
        <f t="shared" si="1"/>
        <v>100</v>
      </c>
    </row>
    <row r="57" spans="1:8" ht="26.25" customHeight="1">
      <c r="A57" s="1">
        <v>13</v>
      </c>
      <c r="B57" s="4" t="s">
        <v>57</v>
      </c>
      <c r="C57" s="13" t="s">
        <v>142</v>
      </c>
      <c r="D57" s="3" t="s">
        <v>17</v>
      </c>
      <c r="E57" s="3"/>
      <c r="F57" s="52">
        <f aca="true" t="shared" si="8" ref="F57:G59">F58</f>
        <v>866.42</v>
      </c>
      <c r="G57" s="52">
        <f t="shared" si="8"/>
        <v>752.26</v>
      </c>
      <c r="H57" s="35">
        <f t="shared" si="1"/>
        <v>86.82394219893355</v>
      </c>
    </row>
    <row r="58" spans="1:8" ht="24" customHeight="1">
      <c r="A58" s="1">
        <v>14</v>
      </c>
      <c r="B58" s="4" t="s">
        <v>14</v>
      </c>
      <c r="C58" s="13" t="s">
        <v>142</v>
      </c>
      <c r="D58" s="3" t="s">
        <v>18</v>
      </c>
      <c r="E58" s="3"/>
      <c r="F58" s="52">
        <f t="shared" si="8"/>
        <v>866.42</v>
      </c>
      <c r="G58" s="52">
        <f t="shared" si="8"/>
        <v>752.26</v>
      </c>
      <c r="H58" s="35">
        <f t="shared" si="1"/>
        <v>86.82394219893355</v>
      </c>
    </row>
    <row r="59" spans="1:8" ht="14.25" customHeight="1">
      <c r="A59" s="1">
        <v>15</v>
      </c>
      <c r="B59" s="2" t="s">
        <v>5</v>
      </c>
      <c r="C59" s="13" t="s">
        <v>142</v>
      </c>
      <c r="D59" s="3" t="s">
        <v>18</v>
      </c>
      <c r="E59" s="3" t="s">
        <v>24</v>
      </c>
      <c r="F59" s="52">
        <f t="shared" si="8"/>
        <v>866.42</v>
      </c>
      <c r="G59" s="52">
        <f t="shared" si="8"/>
        <v>752.26</v>
      </c>
      <c r="H59" s="35">
        <f t="shared" si="1"/>
        <v>86.82394219893355</v>
      </c>
    </row>
    <row r="60" spans="1:8" ht="13.5" customHeight="1">
      <c r="A60" s="1">
        <v>16</v>
      </c>
      <c r="B60" s="2" t="s">
        <v>6</v>
      </c>
      <c r="C60" s="3" t="s">
        <v>142</v>
      </c>
      <c r="D60" s="3" t="s">
        <v>18</v>
      </c>
      <c r="E60" s="3" t="s">
        <v>28</v>
      </c>
      <c r="F60" s="52">
        <v>866.42</v>
      </c>
      <c r="G60" s="35">
        <v>752.26</v>
      </c>
      <c r="H60" s="35">
        <f t="shared" si="1"/>
        <v>86.82394219893355</v>
      </c>
    </row>
    <row r="61" spans="1:8" ht="12">
      <c r="A61" s="1">
        <v>17</v>
      </c>
      <c r="B61" s="4" t="s">
        <v>15</v>
      </c>
      <c r="C61" s="13" t="s">
        <v>142</v>
      </c>
      <c r="D61" s="3" t="s">
        <v>19</v>
      </c>
      <c r="E61" s="3"/>
      <c r="F61" s="53">
        <f>F62</f>
        <v>43.68</v>
      </c>
      <c r="G61" s="53">
        <f>G62</f>
        <v>43.68</v>
      </c>
      <c r="H61" s="35">
        <f t="shared" si="1"/>
        <v>100</v>
      </c>
    </row>
    <row r="62" spans="1:8" ht="12">
      <c r="A62" s="1">
        <v>18</v>
      </c>
      <c r="B62" s="4" t="s">
        <v>16</v>
      </c>
      <c r="C62" s="13" t="s">
        <v>142</v>
      </c>
      <c r="D62" s="1">
        <v>850</v>
      </c>
      <c r="E62" s="1"/>
      <c r="F62" s="53">
        <f>F63</f>
        <v>43.68</v>
      </c>
      <c r="G62" s="53">
        <f>G63</f>
        <v>43.68</v>
      </c>
      <c r="H62" s="35">
        <f t="shared" si="1"/>
        <v>100</v>
      </c>
    </row>
    <row r="63" spans="1:8" ht="12">
      <c r="A63" s="1">
        <v>19</v>
      </c>
      <c r="B63" s="2" t="s">
        <v>5</v>
      </c>
      <c r="C63" s="13" t="s">
        <v>142</v>
      </c>
      <c r="D63" s="3" t="s">
        <v>20</v>
      </c>
      <c r="E63" s="3" t="s">
        <v>24</v>
      </c>
      <c r="F63" s="52">
        <v>43.68</v>
      </c>
      <c r="G63" s="52">
        <v>43.68</v>
      </c>
      <c r="H63" s="35">
        <f t="shared" si="1"/>
        <v>100</v>
      </c>
    </row>
    <row r="64" spans="1:8" ht="13.5" customHeight="1">
      <c r="A64" s="1">
        <v>20</v>
      </c>
      <c r="B64" s="2" t="s">
        <v>6</v>
      </c>
      <c r="C64" s="3" t="s">
        <v>142</v>
      </c>
      <c r="D64" s="3" t="s">
        <v>20</v>
      </c>
      <c r="E64" s="3" t="s">
        <v>28</v>
      </c>
      <c r="F64" s="52">
        <v>43.68</v>
      </c>
      <c r="G64" s="35">
        <v>43.68</v>
      </c>
      <c r="H64" s="35">
        <f aca="true" t="shared" si="9" ref="H64:H69">G64/F64*100</f>
        <v>100</v>
      </c>
    </row>
    <row r="65" spans="1:8" ht="96">
      <c r="A65" s="1">
        <v>21</v>
      </c>
      <c r="B65" s="34" t="s">
        <v>143</v>
      </c>
      <c r="C65" s="13" t="s">
        <v>144</v>
      </c>
      <c r="D65" s="13"/>
      <c r="E65" s="24"/>
      <c r="F65" s="39">
        <f aca="true" t="shared" si="10" ref="F65:G68">F66</f>
        <v>71.56</v>
      </c>
      <c r="G65" s="39">
        <f t="shared" si="10"/>
        <v>71.56</v>
      </c>
      <c r="H65" s="35">
        <f t="shared" si="9"/>
        <v>100</v>
      </c>
    </row>
    <row r="66" spans="1:8" ht="72">
      <c r="A66" s="1">
        <v>22</v>
      </c>
      <c r="B66" s="4" t="s">
        <v>10</v>
      </c>
      <c r="C66" s="13" t="s">
        <v>144</v>
      </c>
      <c r="D66" s="13" t="s">
        <v>17</v>
      </c>
      <c r="E66" s="24"/>
      <c r="F66" s="35">
        <f t="shared" si="10"/>
        <v>71.56</v>
      </c>
      <c r="G66" s="35">
        <f t="shared" si="10"/>
        <v>71.56</v>
      </c>
      <c r="H66" s="35">
        <f t="shared" si="9"/>
        <v>100</v>
      </c>
    </row>
    <row r="67" spans="1:8" ht="24">
      <c r="A67" s="1">
        <v>23</v>
      </c>
      <c r="B67" s="4" t="s">
        <v>12</v>
      </c>
      <c r="C67" s="13" t="s">
        <v>144</v>
      </c>
      <c r="D67" s="13" t="s">
        <v>18</v>
      </c>
      <c r="E67" s="24"/>
      <c r="F67" s="35">
        <f t="shared" si="10"/>
        <v>71.56</v>
      </c>
      <c r="G67" s="35">
        <f t="shared" si="10"/>
        <v>71.56</v>
      </c>
      <c r="H67" s="35">
        <f t="shared" si="9"/>
        <v>100</v>
      </c>
    </row>
    <row r="68" spans="1:8" ht="12">
      <c r="A68" s="1">
        <v>24</v>
      </c>
      <c r="B68" s="17" t="s">
        <v>5</v>
      </c>
      <c r="C68" s="13" t="s">
        <v>144</v>
      </c>
      <c r="D68" s="13" t="s">
        <v>18</v>
      </c>
      <c r="E68" s="24" t="s">
        <v>24</v>
      </c>
      <c r="F68" s="35">
        <f t="shared" si="10"/>
        <v>71.56</v>
      </c>
      <c r="G68" s="35">
        <f t="shared" si="10"/>
        <v>71.56</v>
      </c>
      <c r="H68" s="35">
        <f t="shared" si="9"/>
        <v>100</v>
      </c>
    </row>
    <row r="69" spans="1:8" ht="11.25" customHeight="1">
      <c r="A69" s="1">
        <v>25</v>
      </c>
      <c r="B69" s="10" t="s">
        <v>6</v>
      </c>
      <c r="C69" s="13" t="s">
        <v>144</v>
      </c>
      <c r="D69" s="13" t="s">
        <v>18</v>
      </c>
      <c r="E69" s="24" t="s">
        <v>28</v>
      </c>
      <c r="F69" s="35">
        <v>71.56</v>
      </c>
      <c r="G69" s="35">
        <v>71.56</v>
      </c>
      <c r="H69" s="35">
        <f t="shared" si="9"/>
        <v>100</v>
      </c>
    </row>
    <row r="70" spans="1:8" ht="84.75" customHeight="1">
      <c r="A70" s="1">
        <v>26</v>
      </c>
      <c r="B70" s="33" t="s">
        <v>109</v>
      </c>
      <c r="C70" s="25" t="s">
        <v>74</v>
      </c>
      <c r="D70" s="3"/>
      <c r="E70" s="23"/>
      <c r="F70" s="51">
        <f>F71+F75</f>
        <v>82.8</v>
      </c>
      <c r="G70" s="51">
        <f>G71+G75</f>
        <v>82.8</v>
      </c>
      <c r="H70" s="35">
        <f t="shared" si="1"/>
        <v>100</v>
      </c>
    </row>
    <row r="71" spans="1:8" ht="25.5" customHeight="1">
      <c r="A71" s="1">
        <v>27</v>
      </c>
      <c r="B71" s="4" t="s">
        <v>57</v>
      </c>
      <c r="C71" s="23" t="s">
        <v>74</v>
      </c>
      <c r="D71" s="3" t="s">
        <v>17</v>
      </c>
      <c r="E71" s="23"/>
      <c r="F71" s="52">
        <f aca="true" t="shared" si="11" ref="F71:G73">F72</f>
        <v>62.8</v>
      </c>
      <c r="G71" s="52">
        <f t="shared" si="11"/>
        <v>62.8</v>
      </c>
      <c r="H71" s="35">
        <f t="shared" si="1"/>
        <v>100</v>
      </c>
    </row>
    <row r="72" spans="1:8" ht="15" customHeight="1">
      <c r="A72" s="1">
        <v>28</v>
      </c>
      <c r="B72" s="4" t="s">
        <v>14</v>
      </c>
      <c r="C72" s="23" t="s">
        <v>74</v>
      </c>
      <c r="D72" s="3" t="s">
        <v>18</v>
      </c>
      <c r="E72" s="23"/>
      <c r="F72" s="52">
        <f t="shared" si="11"/>
        <v>62.8</v>
      </c>
      <c r="G72" s="52">
        <f t="shared" si="11"/>
        <v>62.8</v>
      </c>
      <c r="H72" s="35">
        <f t="shared" si="1"/>
        <v>100</v>
      </c>
    </row>
    <row r="73" spans="1:8" ht="15" customHeight="1">
      <c r="A73" s="1">
        <v>29</v>
      </c>
      <c r="B73" s="4" t="s">
        <v>39</v>
      </c>
      <c r="C73" s="23" t="s">
        <v>74</v>
      </c>
      <c r="D73" s="3" t="s">
        <v>18</v>
      </c>
      <c r="E73" s="23" t="s">
        <v>31</v>
      </c>
      <c r="F73" s="52">
        <f t="shared" si="11"/>
        <v>62.8</v>
      </c>
      <c r="G73" s="52">
        <f t="shared" si="11"/>
        <v>62.8</v>
      </c>
      <c r="H73" s="35">
        <f t="shared" si="1"/>
        <v>100</v>
      </c>
    </row>
    <row r="74" spans="1:8" ht="15" customHeight="1">
      <c r="A74" s="1">
        <v>30</v>
      </c>
      <c r="B74" s="4" t="s">
        <v>73</v>
      </c>
      <c r="C74" s="23" t="s">
        <v>74</v>
      </c>
      <c r="D74" s="3" t="s">
        <v>18</v>
      </c>
      <c r="E74" s="23" t="s">
        <v>32</v>
      </c>
      <c r="F74" s="52">
        <v>62.8</v>
      </c>
      <c r="G74" s="35">
        <v>62.8</v>
      </c>
      <c r="H74" s="35">
        <f t="shared" si="1"/>
        <v>100</v>
      </c>
    </row>
    <row r="75" spans="1:8" ht="15" customHeight="1">
      <c r="A75" s="1">
        <v>31</v>
      </c>
      <c r="B75" s="33" t="s">
        <v>99</v>
      </c>
      <c r="C75" s="50" t="s">
        <v>74</v>
      </c>
      <c r="D75" s="13" t="s">
        <v>69</v>
      </c>
      <c r="E75" s="50"/>
      <c r="F75" s="52">
        <f aca="true" t="shared" si="12" ref="F75:G77">F76</f>
        <v>20</v>
      </c>
      <c r="G75" s="52">
        <f t="shared" si="12"/>
        <v>20</v>
      </c>
      <c r="H75" s="35">
        <f t="shared" si="1"/>
        <v>100</v>
      </c>
    </row>
    <row r="76" spans="1:8" ht="15" customHeight="1">
      <c r="A76" s="1">
        <v>32</v>
      </c>
      <c r="B76" s="33" t="s">
        <v>100</v>
      </c>
      <c r="C76" s="50" t="s">
        <v>74</v>
      </c>
      <c r="D76" s="13" t="s">
        <v>101</v>
      </c>
      <c r="E76" s="50"/>
      <c r="F76" s="52">
        <f t="shared" si="12"/>
        <v>20</v>
      </c>
      <c r="G76" s="52">
        <f t="shared" si="12"/>
        <v>20</v>
      </c>
      <c r="H76" s="35">
        <f t="shared" si="1"/>
        <v>100</v>
      </c>
    </row>
    <row r="77" spans="1:8" ht="15" customHeight="1">
      <c r="A77" s="1">
        <v>33</v>
      </c>
      <c r="B77" s="33" t="s">
        <v>39</v>
      </c>
      <c r="C77" s="50" t="s">
        <v>74</v>
      </c>
      <c r="D77" s="13" t="s">
        <v>101</v>
      </c>
      <c r="E77" s="50" t="s">
        <v>31</v>
      </c>
      <c r="F77" s="52">
        <f t="shared" si="12"/>
        <v>20</v>
      </c>
      <c r="G77" s="52">
        <f t="shared" si="12"/>
        <v>20</v>
      </c>
      <c r="H77" s="35">
        <f t="shared" si="1"/>
        <v>100</v>
      </c>
    </row>
    <row r="78" spans="1:8" ht="15" customHeight="1">
      <c r="A78" s="1">
        <v>34</v>
      </c>
      <c r="B78" s="33" t="s">
        <v>73</v>
      </c>
      <c r="C78" s="50" t="s">
        <v>74</v>
      </c>
      <c r="D78" s="13" t="s">
        <v>101</v>
      </c>
      <c r="E78" s="50" t="s">
        <v>32</v>
      </c>
      <c r="F78" s="52">
        <v>20</v>
      </c>
      <c r="G78" s="35">
        <v>20</v>
      </c>
      <c r="H78" s="35">
        <f t="shared" si="1"/>
        <v>100</v>
      </c>
    </row>
    <row r="79" spans="1:8" ht="99" customHeight="1">
      <c r="A79" s="1">
        <v>35</v>
      </c>
      <c r="B79" s="33" t="s">
        <v>111</v>
      </c>
      <c r="C79" s="25" t="s">
        <v>110</v>
      </c>
      <c r="D79" s="3"/>
      <c r="E79" s="23"/>
      <c r="F79" s="51">
        <f aca="true" t="shared" si="13" ref="F79:G82">F80</f>
        <v>4.36</v>
      </c>
      <c r="G79" s="51">
        <f t="shared" si="13"/>
        <v>4.36</v>
      </c>
      <c r="H79" s="35">
        <f t="shared" si="1"/>
        <v>100</v>
      </c>
    </row>
    <row r="80" spans="1:8" ht="15" customHeight="1">
      <c r="A80" s="1">
        <v>36</v>
      </c>
      <c r="B80" s="4" t="s">
        <v>57</v>
      </c>
      <c r="C80" s="23" t="s">
        <v>110</v>
      </c>
      <c r="D80" s="3" t="s">
        <v>17</v>
      </c>
      <c r="E80" s="23"/>
      <c r="F80" s="52">
        <f t="shared" si="13"/>
        <v>4.36</v>
      </c>
      <c r="G80" s="52">
        <f t="shared" si="13"/>
        <v>4.36</v>
      </c>
      <c r="H80" s="35">
        <f t="shared" si="1"/>
        <v>100</v>
      </c>
    </row>
    <row r="81" spans="1:8" ht="15" customHeight="1">
      <c r="A81" s="1">
        <v>37</v>
      </c>
      <c r="B81" s="4" t="s">
        <v>14</v>
      </c>
      <c r="C81" s="23" t="s">
        <v>110</v>
      </c>
      <c r="D81" s="3" t="s">
        <v>18</v>
      </c>
      <c r="E81" s="23"/>
      <c r="F81" s="52">
        <f t="shared" si="13"/>
        <v>4.36</v>
      </c>
      <c r="G81" s="52">
        <f t="shared" si="13"/>
        <v>4.36</v>
      </c>
      <c r="H81" s="35">
        <f t="shared" si="1"/>
        <v>100</v>
      </c>
    </row>
    <row r="82" spans="1:8" ht="15" customHeight="1">
      <c r="A82" s="1">
        <v>38</v>
      </c>
      <c r="B82" s="4" t="s">
        <v>39</v>
      </c>
      <c r="C82" s="23" t="s">
        <v>110</v>
      </c>
      <c r="D82" s="3" t="s">
        <v>18</v>
      </c>
      <c r="E82" s="23" t="s">
        <v>31</v>
      </c>
      <c r="F82" s="52">
        <f t="shared" si="13"/>
        <v>4.36</v>
      </c>
      <c r="G82" s="52">
        <f t="shared" si="13"/>
        <v>4.36</v>
      </c>
      <c r="H82" s="35">
        <f t="shared" si="1"/>
        <v>100</v>
      </c>
    </row>
    <row r="83" spans="1:8" ht="15" customHeight="1">
      <c r="A83" s="1">
        <v>39</v>
      </c>
      <c r="B83" s="4" t="s">
        <v>73</v>
      </c>
      <c r="C83" s="23" t="s">
        <v>110</v>
      </c>
      <c r="D83" s="3" t="s">
        <v>18</v>
      </c>
      <c r="E83" s="23" t="s">
        <v>32</v>
      </c>
      <c r="F83" s="52">
        <v>4.36</v>
      </c>
      <c r="G83" s="35">
        <v>4.36</v>
      </c>
      <c r="H83" s="35">
        <f t="shared" si="1"/>
        <v>100</v>
      </c>
    </row>
    <row r="84" spans="1:8" s="40" customFormat="1" ht="95.25" customHeight="1">
      <c r="A84" s="1">
        <v>40</v>
      </c>
      <c r="B84" s="31" t="s">
        <v>122</v>
      </c>
      <c r="C84" s="25" t="s">
        <v>123</v>
      </c>
      <c r="D84" s="5"/>
      <c r="E84" s="25"/>
      <c r="F84" s="51">
        <f aca="true" t="shared" si="14" ref="F84:G87">F85</f>
        <v>4795.2</v>
      </c>
      <c r="G84" s="51">
        <f t="shared" si="14"/>
        <v>4795.2</v>
      </c>
      <c r="H84" s="35">
        <f t="shared" si="1"/>
        <v>100</v>
      </c>
    </row>
    <row r="85" spans="1:8" ht="12.75" customHeight="1">
      <c r="A85" s="38">
        <v>41</v>
      </c>
      <c r="B85" s="4" t="s">
        <v>57</v>
      </c>
      <c r="C85" s="23" t="s">
        <v>123</v>
      </c>
      <c r="D85" s="3" t="s">
        <v>17</v>
      </c>
      <c r="E85" s="23"/>
      <c r="F85" s="52">
        <f t="shared" si="14"/>
        <v>4795.2</v>
      </c>
      <c r="G85" s="52">
        <f t="shared" si="14"/>
        <v>4795.2</v>
      </c>
      <c r="H85" s="35">
        <f t="shared" si="1"/>
        <v>100</v>
      </c>
    </row>
    <row r="86" spans="1:8" ht="12.75" customHeight="1">
      <c r="A86" s="1">
        <v>42</v>
      </c>
      <c r="B86" s="10" t="s">
        <v>14</v>
      </c>
      <c r="C86" s="23" t="s">
        <v>123</v>
      </c>
      <c r="D86" s="3" t="s">
        <v>18</v>
      </c>
      <c r="E86" s="23"/>
      <c r="F86" s="52">
        <f t="shared" si="14"/>
        <v>4795.2</v>
      </c>
      <c r="G86" s="52">
        <f t="shared" si="14"/>
        <v>4795.2</v>
      </c>
      <c r="H86" s="35">
        <f t="shared" si="1"/>
        <v>100</v>
      </c>
    </row>
    <row r="87" spans="1:8" ht="12.75" customHeight="1">
      <c r="A87" s="1">
        <v>43</v>
      </c>
      <c r="B87" s="10" t="s">
        <v>40</v>
      </c>
      <c r="C87" s="23" t="s">
        <v>123</v>
      </c>
      <c r="D87" s="3" t="s">
        <v>18</v>
      </c>
      <c r="E87" s="23" t="s">
        <v>33</v>
      </c>
      <c r="F87" s="52">
        <f t="shared" si="14"/>
        <v>4795.2</v>
      </c>
      <c r="G87" s="52">
        <f t="shared" si="14"/>
        <v>4795.2</v>
      </c>
      <c r="H87" s="35">
        <f t="shared" si="1"/>
        <v>100</v>
      </c>
    </row>
    <row r="88" spans="1:8" ht="12.75" customHeight="1">
      <c r="A88" s="1">
        <v>44</v>
      </c>
      <c r="B88" s="10" t="s">
        <v>125</v>
      </c>
      <c r="C88" s="23" t="s">
        <v>123</v>
      </c>
      <c r="D88" s="3" t="s">
        <v>18</v>
      </c>
      <c r="E88" s="23" t="s">
        <v>127</v>
      </c>
      <c r="F88" s="52">
        <v>4795.2</v>
      </c>
      <c r="G88" s="35">
        <v>4795.2</v>
      </c>
      <c r="H88" s="35">
        <f t="shared" si="1"/>
        <v>100</v>
      </c>
    </row>
    <row r="89" spans="1:8" s="40" customFormat="1" ht="96" customHeight="1">
      <c r="A89" s="1">
        <v>45</v>
      </c>
      <c r="B89" s="31" t="s">
        <v>124</v>
      </c>
      <c r="C89" s="25" t="s">
        <v>123</v>
      </c>
      <c r="D89" s="5"/>
      <c r="E89" s="25"/>
      <c r="F89" s="51">
        <f aca="true" t="shared" si="15" ref="F89:G92">F90</f>
        <v>4.8</v>
      </c>
      <c r="G89" s="51">
        <f t="shared" si="15"/>
        <v>4.8</v>
      </c>
      <c r="H89" s="35">
        <f t="shared" si="1"/>
        <v>100</v>
      </c>
    </row>
    <row r="90" spans="1:8" ht="12.75" customHeight="1">
      <c r="A90" s="1">
        <v>46</v>
      </c>
      <c r="B90" s="4" t="s">
        <v>57</v>
      </c>
      <c r="C90" s="23" t="s">
        <v>123</v>
      </c>
      <c r="D90" s="3" t="s">
        <v>17</v>
      </c>
      <c r="E90" s="23"/>
      <c r="F90" s="52">
        <f t="shared" si="15"/>
        <v>4.8</v>
      </c>
      <c r="G90" s="52">
        <f t="shared" si="15"/>
        <v>4.8</v>
      </c>
      <c r="H90" s="35">
        <f t="shared" si="1"/>
        <v>100</v>
      </c>
    </row>
    <row r="91" spans="1:8" ht="12.75" customHeight="1">
      <c r="A91" s="1">
        <v>47</v>
      </c>
      <c r="B91" s="10" t="s">
        <v>14</v>
      </c>
      <c r="C91" s="23" t="s">
        <v>123</v>
      </c>
      <c r="D91" s="3" t="s">
        <v>18</v>
      </c>
      <c r="E91" s="23"/>
      <c r="F91" s="52">
        <f t="shared" si="15"/>
        <v>4.8</v>
      </c>
      <c r="G91" s="52">
        <f t="shared" si="15"/>
        <v>4.8</v>
      </c>
      <c r="H91" s="35">
        <f t="shared" si="1"/>
        <v>100</v>
      </c>
    </row>
    <row r="92" spans="1:8" ht="12.75" customHeight="1">
      <c r="A92" s="1">
        <v>55</v>
      </c>
      <c r="B92" s="10" t="s">
        <v>40</v>
      </c>
      <c r="C92" s="23" t="s">
        <v>123</v>
      </c>
      <c r="D92" s="3" t="s">
        <v>18</v>
      </c>
      <c r="E92" s="23" t="s">
        <v>33</v>
      </c>
      <c r="F92" s="52">
        <f t="shared" si="15"/>
        <v>4.8</v>
      </c>
      <c r="G92" s="52">
        <f t="shared" si="15"/>
        <v>4.8</v>
      </c>
      <c r="H92" s="35">
        <f t="shared" si="1"/>
        <v>100</v>
      </c>
    </row>
    <row r="93" spans="1:8" ht="12.75" customHeight="1">
      <c r="A93" s="1">
        <v>48</v>
      </c>
      <c r="B93" s="10" t="s">
        <v>125</v>
      </c>
      <c r="C93" s="23" t="s">
        <v>123</v>
      </c>
      <c r="D93" s="3" t="s">
        <v>18</v>
      </c>
      <c r="E93" s="23" t="s">
        <v>127</v>
      </c>
      <c r="F93" s="52">
        <v>4.8</v>
      </c>
      <c r="G93" s="35">
        <v>4.8</v>
      </c>
      <c r="H93" s="35">
        <f t="shared" si="1"/>
        <v>100</v>
      </c>
    </row>
    <row r="94" spans="1:8" ht="74.25" customHeight="1">
      <c r="A94" s="1">
        <v>49</v>
      </c>
      <c r="B94" s="33" t="s">
        <v>126</v>
      </c>
      <c r="C94" s="5" t="s">
        <v>47</v>
      </c>
      <c r="D94" s="42"/>
      <c r="E94" s="5"/>
      <c r="F94" s="51">
        <f>F98</f>
        <v>467.85</v>
      </c>
      <c r="G94" s="51">
        <f>G98</f>
        <v>467.85</v>
      </c>
      <c r="H94" s="35">
        <f t="shared" si="1"/>
        <v>100</v>
      </c>
    </row>
    <row r="95" spans="1:8" ht="27.75" customHeight="1">
      <c r="A95" s="1">
        <v>50</v>
      </c>
      <c r="B95" s="4" t="s">
        <v>57</v>
      </c>
      <c r="C95" s="3" t="s">
        <v>47</v>
      </c>
      <c r="D95" s="7" t="s">
        <v>17</v>
      </c>
      <c r="E95" s="3"/>
      <c r="F95" s="52">
        <f aca="true" t="shared" si="16" ref="F95:G97">F96</f>
        <v>467.85</v>
      </c>
      <c r="G95" s="52">
        <f t="shared" si="16"/>
        <v>467.85</v>
      </c>
      <c r="H95" s="35">
        <f t="shared" si="1"/>
        <v>100</v>
      </c>
    </row>
    <row r="96" spans="1:8" ht="12" customHeight="1">
      <c r="A96" s="1">
        <v>51</v>
      </c>
      <c r="B96" s="4" t="s">
        <v>14</v>
      </c>
      <c r="C96" s="3" t="s">
        <v>47</v>
      </c>
      <c r="D96" s="7" t="s">
        <v>18</v>
      </c>
      <c r="E96" s="3"/>
      <c r="F96" s="52">
        <f t="shared" si="16"/>
        <v>467.85</v>
      </c>
      <c r="G96" s="52">
        <f t="shared" si="16"/>
        <v>467.85</v>
      </c>
      <c r="H96" s="35">
        <f t="shared" si="1"/>
        <v>100</v>
      </c>
    </row>
    <row r="97" spans="1:8" ht="12.75" customHeight="1">
      <c r="A97" s="1">
        <v>52</v>
      </c>
      <c r="B97" s="4" t="s">
        <v>7</v>
      </c>
      <c r="C97" s="3" t="s">
        <v>47</v>
      </c>
      <c r="D97" s="7" t="s">
        <v>18</v>
      </c>
      <c r="E97" s="3" t="s">
        <v>35</v>
      </c>
      <c r="F97" s="52">
        <f t="shared" si="16"/>
        <v>467.85</v>
      </c>
      <c r="G97" s="52">
        <f t="shared" si="16"/>
        <v>467.85</v>
      </c>
      <c r="H97" s="35">
        <f t="shared" si="1"/>
        <v>100</v>
      </c>
    </row>
    <row r="98" spans="1:8" ht="13.5" customHeight="1">
      <c r="A98" s="1">
        <v>53</v>
      </c>
      <c r="B98" s="4" t="s">
        <v>4</v>
      </c>
      <c r="C98" s="3" t="s">
        <v>47</v>
      </c>
      <c r="D98" s="3" t="s">
        <v>18</v>
      </c>
      <c r="E98" s="3" t="s">
        <v>36</v>
      </c>
      <c r="F98" s="52">
        <v>467.85</v>
      </c>
      <c r="G98" s="35">
        <v>467.85</v>
      </c>
      <c r="H98" s="35">
        <f t="shared" si="1"/>
        <v>100</v>
      </c>
    </row>
    <row r="99" spans="1:8" ht="74.25" customHeight="1">
      <c r="A99" s="1">
        <v>54</v>
      </c>
      <c r="B99" s="33" t="s">
        <v>133</v>
      </c>
      <c r="C99" s="5" t="s">
        <v>151</v>
      </c>
      <c r="D99" s="42"/>
      <c r="E99" s="5"/>
      <c r="F99" s="51">
        <f>F103</f>
        <v>186.23</v>
      </c>
      <c r="G99" s="51">
        <f>G103</f>
        <v>166.23</v>
      </c>
      <c r="H99" s="35">
        <f>G99/F99*100</f>
        <v>89.26059174139505</v>
      </c>
    </row>
    <row r="100" spans="1:8" ht="27.75" customHeight="1">
      <c r="A100" s="1">
        <v>55</v>
      </c>
      <c r="B100" s="4" t="s">
        <v>57</v>
      </c>
      <c r="C100" s="3" t="s">
        <v>151</v>
      </c>
      <c r="D100" s="7" t="s">
        <v>17</v>
      </c>
      <c r="E100" s="3"/>
      <c r="F100" s="52">
        <f aca="true" t="shared" si="17" ref="F100:G102">F101</f>
        <v>186.23</v>
      </c>
      <c r="G100" s="52">
        <f t="shared" si="17"/>
        <v>166.23</v>
      </c>
      <c r="H100" s="35">
        <f>G100/F100*100</f>
        <v>89.26059174139505</v>
      </c>
    </row>
    <row r="101" spans="1:8" ht="12" customHeight="1">
      <c r="A101" s="1">
        <v>56</v>
      </c>
      <c r="B101" s="4" t="s">
        <v>14</v>
      </c>
      <c r="C101" s="3" t="s">
        <v>151</v>
      </c>
      <c r="D101" s="7" t="s">
        <v>18</v>
      </c>
      <c r="E101" s="3"/>
      <c r="F101" s="52">
        <f t="shared" si="17"/>
        <v>186.23</v>
      </c>
      <c r="G101" s="52">
        <f t="shared" si="17"/>
        <v>166.23</v>
      </c>
      <c r="H101" s="35">
        <f>G101/F101*100</f>
        <v>89.26059174139505</v>
      </c>
    </row>
    <row r="102" spans="1:8" ht="12.75" customHeight="1">
      <c r="A102" s="1">
        <v>57</v>
      </c>
      <c r="B102" s="4" t="s">
        <v>7</v>
      </c>
      <c r="C102" s="3" t="s">
        <v>151</v>
      </c>
      <c r="D102" s="7" t="s">
        <v>18</v>
      </c>
      <c r="E102" s="3" t="s">
        <v>35</v>
      </c>
      <c r="F102" s="52">
        <f t="shared" si="17"/>
        <v>186.23</v>
      </c>
      <c r="G102" s="52">
        <f t="shared" si="17"/>
        <v>166.23</v>
      </c>
      <c r="H102" s="35">
        <f>G102/F102*100</f>
        <v>89.26059174139505</v>
      </c>
    </row>
    <row r="103" spans="1:8" ht="13.5" customHeight="1">
      <c r="A103" s="1">
        <v>58</v>
      </c>
      <c r="B103" s="4" t="s">
        <v>4</v>
      </c>
      <c r="C103" s="3" t="s">
        <v>151</v>
      </c>
      <c r="D103" s="3" t="s">
        <v>18</v>
      </c>
      <c r="E103" s="3" t="s">
        <v>36</v>
      </c>
      <c r="F103" s="52">
        <v>186.23</v>
      </c>
      <c r="G103" s="35">
        <v>166.23</v>
      </c>
      <c r="H103" s="35">
        <f>G103/F103*100</f>
        <v>89.26059174139505</v>
      </c>
    </row>
    <row r="104" spans="1:8" ht="85.5" customHeight="1">
      <c r="A104" s="1">
        <v>62</v>
      </c>
      <c r="B104" s="34" t="s">
        <v>128</v>
      </c>
      <c r="C104" s="5" t="s">
        <v>129</v>
      </c>
      <c r="D104" s="5"/>
      <c r="E104" s="5"/>
      <c r="F104" s="51">
        <f aca="true" t="shared" si="18" ref="F104:G107">F105</f>
        <v>640.7</v>
      </c>
      <c r="G104" s="51">
        <f t="shared" si="18"/>
        <v>640.7</v>
      </c>
      <c r="H104" s="35">
        <f t="shared" si="1"/>
        <v>100</v>
      </c>
    </row>
    <row r="105" spans="1:8" ht="26.25" customHeight="1">
      <c r="A105" s="1">
        <v>59</v>
      </c>
      <c r="B105" s="4" t="s">
        <v>57</v>
      </c>
      <c r="C105" s="3" t="s">
        <v>129</v>
      </c>
      <c r="D105" s="3" t="s">
        <v>17</v>
      </c>
      <c r="E105" s="3"/>
      <c r="F105" s="52">
        <f t="shared" si="18"/>
        <v>640.7</v>
      </c>
      <c r="G105" s="52">
        <f t="shared" si="18"/>
        <v>640.7</v>
      </c>
      <c r="H105" s="35">
        <f t="shared" si="1"/>
        <v>100</v>
      </c>
    </row>
    <row r="106" spans="1:8" ht="24.75" customHeight="1">
      <c r="A106" s="1">
        <v>60</v>
      </c>
      <c r="B106" s="4" t="s">
        <v>14</v>
      </c>
      <c r="C106" s="3" t="s">
        <v>129</v>
      </c>
      <c r="D106" s="3" t="s">
        <v>18</v>
      </c>
      <c r="E106" s="3"/>
      <c r="F106" s="52">
        <f t="shared" si="18"/>
        <v>640.7</v>
      </c>
      <c r="G106" s="52">
        <f t="shared" si="18"/>
        <v>640.7</v>
      </c>
      <c r="H106" s="35">
        <f t="shared" si="1"/>
        <v>100</v>
      </c>
    </row>
    <row r="107" spans="1:8" ht="14.25" customHeight="1">
      <c r="A107" s="1">
        <v>61</v>
      </c>
      <c r="B107" s="4" t="s">
        <v>7</v>
      </c>
      <c r="C107" s="3" t="s">
        <v>129</v>
      </c>
      <c r="D107" s="3" t="s">
        <v>18</v>
      </c>
      <c r="E107" s="3" t="s">
        <v>35</v>
      </c>
      <c r="F107" s="52">
        <f t="shared" si="18"/>
        <v>640.7</v>
      </c>
      <c r="G107" s="52">
        <f t="shared" si="18"/>
        <v>640.7</v>
      </c>
      <c r="H107" s="35">
        <f t="shared" si="1"/>
        <v>100</v>
      </c>
    </row>
    <row r="108" spans="1:8" ht="12" customHeight="1">
      <c r="A108" s="1">
        <v>62</v>
      </c>
      <c r="B108" s="4" t="s">
        <v>4</v>
      </c>
      <c r="C108" s="3" t="s">
        <v>129</v>
      </c>
      <c r="D108" s="3" t="s">
        <v>18</v>
      </c>
      <c r="E108" s="3" t="s">
        <v>36</v>
      </c>
      <c r="F108" s="52">
        <v>640.7</v>
      </c>
      <c r="G108" s="35">
        <v>640.7</v>
      </c>
      <c r="H108" s="35">
        <f t="shared" si="1"/>
        <v>100</v>
      </c>
    </row>
    <row r="109" spans="1:8" ht="96">
      <c r="A109" s="1">
        <v>63</v>
      </c>
      <c r="B109" s="34" t="s">
        <v>130</v>
      </c>
      <c r="C109" s="5" t="s">
        <v>131</v>
      </c>
      <c r="D109" s="5"/>
      <c r="E109" s="5"/>
      <c r="F109" s="51">
        <f aca="true" t="shared" si="19" ref="F109:G112">F110</f>
        <v>10</v>
      </c>
      <c r="G109" s="51">
        <f t="shared" si="19"/>
        <v>10</v>
      </c>
      <c r="H109" s="35">
        <f aca="true" t="shared" si="20" ref="H109:H193">G109/F109*100</f>
        <v>100</v>
      </c>
    </row>
    <row r="110" spans="1:8" ht="26.25" customHeight="1">
      <c r="A110" s="1">
        <v>64</v>
      </c>
      <c r="B110" s="4" t="s">
        <v>57</v>
      </c>
      <c r="C110" s="3" t="s">
        <v>131</v>
      </c>
      <c r="D110" s="3" t="s">
        <v>17</v>
      </c>
      <c r="E110" s="3"/>
      <c r="F110" s="52">
        <f t="shared" si="19"/>
        <v>10</v>
      </c>
      <c r="G110" s="52">
        <f t="shared" si="19"/>
        <v>10</v>
      </c>
      <c r="H110" s="35">
        <f t="shared" si="20"/>
        <v>100</v>
      </c>
    </row>
    <row r="111" spans="1:8" ht="25.5" customHeight="1">
      <c r="A111" s="1">
        <v>65</v>
      </c>
      <c r="B111" s="4" t="s">
        <v>14</v>
      </c>
      <c r="C111" s="3" t="s">
        <v>131</v>
      </c>
      <c r="D111" s="3" t="s">
        <v>18</v>
      </c>
      <c r="E111" s="3"/>
      <c r="F111" s="52">
        <f t="shared" si="19"/>
        <v>10</v>
      </c>
      <c r="G111" s="52">
        <f t="shared" si="19"/>
        <v>10</v>
      </c>
      <c r="H111" s="35">
        <f t="shared" si="20"/>
        <v>100</v>
      </c>
    </row>
    <row r="112" spans="1:8" ht="12.75" customHeight="1">
      <c r="A112" s="1">
        <v>66</v>
      </c>
      <c r="B112" s="4" t="s">
        <v>7</v>
      </c>
      <c r="C112" s="3" t="s">
        <v>131</v>
      </c>
      <c r="D112" s="3" t="s">
        <v>18</v>
      </c>
      <c r="E112" s="3" t="s">
        <v>35</v>
      </c>
      <c r="F112" s="52">
        <f t="shared" si="19"/>
        <v>10</v>
      </c>
      <c r="G112" s="52">
        <f t="shared" si="19"/>
        <v>10</v>
      </c>
      <c r="H112" s="35">
        <f t="shared" si="20"/>
        <v>100</v>
      </c>
    </row>
    <row r="113" spans="1:8" ht="12" customHeight="1">
      <c r="A113" s="1">
        <v>67</v>
      </c>
      <c r="B113" s="4" t="s">
        <v>4</v>
      </c>
      <c r="C113" s="3" t="s">
        <v>131</v>
      </c>
      <c r="D113" s="3" t="s">
        <v>18</v>
      </c>
      <c r="E113" s="3" t="s">
        <v>36</v>
      </c>
      <c r="F113" s="52">
        <v>10</v>
      </c>
      <c r="G113" s="35">
        <v>10</v>
      </c>
      <c r="H113" s="35">
        <f t="shared" si="20"/>
        <v>100</v>
      </c>
    </row>
    <row r="114" spans="1:8" ht="63" customHeight="1">
      <c r="A114" s="1">
        <v>68</v>
      </c>
      <c r="B114" s="33" t="s">
        <v>132</v>
      </c>
      <c r="C114" s="5" t="s">
        <v>83</v>
      </c>
      <c r="D114" s="3"/>
      <c r="E114" s="3"/>
      <c r="F114" s="51">
        <f aca="true" t="shared" si="21" ref="F114:G117">F115</f>
        <v>12.44</v>
      </c>
      <c r="G114" s="51">
        <f t="shared" si="21"/>
        <v>12.44</v>
      </c>
      <c r="H114" s="35">
        <f t="shared" si="20"/>
        <v>100</v>
      </c>
    </row>
    <row r="115" spans="1:8" ht="24.75" customHeight="1">
      <c r="A115" s="1">
        <v>69</v>
      </c>
      <c r="B115" s="4" t="s">
        <v>57</v>
      </c>
      <c r="C115" s="3" t="s">
        <v>83</v>
      </c>
      <c r="D115" s="3" t="s">
        <v>17</v>
      </c>
      <c r="E115" s="3"/>
      <c r="F115" s="52">
        <f t="shared" si="21"/>
        <v>12.44</v>
      </c>
      <c r="G115" s="52">
        <f t="shared" si="21"/>
        <v>12.44</v>
      </c>
      <c r="H115" s="35">
        <f t="shared" si="20"/>
        <v>100</v>
      </c>
    </row>
    <row r="116" spans="1:8" ht="24" customHeight="1">
      <c r="A116" s="1">
        <v>70</v>
      </c>
      <c r="B116" s="4" t="s">
        <v>14</v>
      </c>
      <c r="C116" s="3" t="s">
        <v>83</v>
      </c>
      <c r="D116" s="3" t="s">
        <v>18</v>
      </c>
      <c r="E116" s="3"/>
      <c r="F116" s="52">
        <f t="shared" si="21"/>
        <v>12.44</v>
      </c>
      <c r="G116" s="52">
        <f t="shared" si="21"/>
        <v>12.44</v>
      </c>
      <c r="H116" s="35">
        <f t="shared" si="20"/>
        <v>100</v>
      </c>
    </row>
    <row r="117" spans="1:8" ht="14.25" customHeight="1">
      <c r="A117" s="1">
        <v>71</v>
      </c>
      <c r="B117" s="4" t="s">
        <v>7</v>
      </c>
      <c r="C117" s="3" t="s">
        <v>83</v>
      </c>
      <c r="D117" s="3" t="s">
        <v>18</v>
      </c>
      <c r="E117" s="3" t="s">
        <v>35</v>
      </c>
      <c r="F117" s="52">
        <f t="shared" si="21"/>
        <v>12.44</v>
      </c>
      <c r="G117" s="52">
        <f t="shared" si="21"/>
        <v>12.44</v>
      </c>
      <c r="H117" s="35">
        <f t="shared" si="20"/>
        <v>100</v>
      </c>
    </row>
    <row r="118" spans="1:8" ht="14.25" customHeight="1">
      <c r="A118" s="1">
        <v>72</v>
      </c>
      <c r="B118" s="4" t="s">
        <v>4</v>
      </c>
      <c r="C118" s="3" t="s">
        <v>83</v>
      </c>
      <c r="D118" s="3" t="s">
        <v>18</v>
      </c>
      <c r="E118" s="3" t="s">
        <v>36</v>
      </c>
      <c r="F118" s="52">
        <v>12.44</v>
      </c>
      <c r="G118" s="35">
        <v>12.44</v>
      </c>
      <c r="H118" s="35">
        <f t="shared" si="20"/>
        <v>100</v>
      </c>
    </row>
    <row r="119" spans="1:8" ht="108" customHeight="1" hidden="1">
      <c r="A119" s="1">
        <v>77</v>
      </c>
      <c r="B119" s="33" t="s">
        <v>133</v>
      </c>
      <c r="C119" s="5" t="s">
        <v>96</v>
      </c>
      <c r="D119" s="5"/>
      <c r="E119" s="5"/>
      <c r="F119" s="51">
        <v>0</v>
      </c>
      <c r="G119" s="51">
        <v>0</v>
      </c>
      <c r="H119" s="35" t="e">
        <f t="shared" si="20"/>
        <v>#DIV/0!</v>
      </c>
    </row>
    <row r="120" spans="1:8" ht="28.5" customHeight="1" hidden="1">
      <c r="A120" s="1">
        <v>79</v>
      </c>
      <c r="B120" s="4" t="s">
        <v>57</v>
      </c>
      <c r="C120" s="3" t="s">
        <v>96</v>
      </c>
      <c r="D120" s="3" t="s">
        <v>17</v>
      </c>
      <c r="E120" s="3"/>
      <c r="F120" s="52">
        <f>F121</f>
        <v>0</v>
      </c>
      <c r="G120" s="52">
        <f>G121</f>
        <v>0</v>
      </c>
      <c r="H120" s="35" t="e">
        <f t="shared" si="20"/>
        <v>#DIV/0!</v>
      </c>
    </row>
    <row r="121" spans="1:8" ht="36" customHeight="1" hidden="1">
      <c r="A121" s="1">
        <v>80</v>
      </c>
      <c r="B121" s="4" t="s">
        <v>14</v>
      </c>
      <c r="C121" s="3" t="s">
        <v>96</v>
      </c>
      <c r="D121" s="3" t="s">
        <v>18</v>
      </c>
      <c r="E121" s="3"/>
      <c r="F121" s="52">
        <f>F123</f>
        <v>0</v>
      </c>
      <c r="G121" s="52">
        <f>G123</f>
        <v>0</v>
      </c>
      <c r="H121" s="35" t="e">
        <f t="shared" si="20"/>
        <v>#DIV/0!</v>
      </c>
    </row>
    <row r="122" spans="1:8" ht="16.5" customHeight="1" hidden="1">
      <c r="A122" s="1">
        <v>81</v>
      </c>
      <c r="B122" s="4" t="s">
        <v>7</v>
      </c>
      <c r="C122" s="3" t="s">
        <v>96</v>
      </c>
      <c r="D122" s="3" t="s">
        <v>18</v>
      </c>
      <c r="E122" s="3" t="s">
        <v>35</v>
      </c>
      <c r="F122" s="52">
        <f>F123</f>
        <v>0</v>
      </c>
      <c r="G122" s="52">
        <f>G123</f>
        <v>0</v>
      </c>
      <c r="H122" s="35" t="e">
        <f t="shared" si="20"/>
        <v>#DIV/0!</v>
      </c>
    </row>
    <row r="123" spans="1:8" ht="14.25" customHeight="1" hidden="1">
      <c r="A123" s="1">
        <v>82</v>
      </c>
      <c r="B123" s="4" t="s">
        <v>72</v>
      </c>
      <c r="C123" s="3" t="s">
        <v>96</v>
      </c>
      <c r="D123" s="3" t="s">
        <v>18</v>
      </c>
      <c r="E123" s="3" t="s">
        <v>36</v>
      </c>
      <c r="F123" s="52">
        <v>0</v>
      </c>
      <c r="G123" s="35">
        <v>0</v>
      </c>
      <c r="H123" s="35" t="e">
        <f t="shared" si="20"/>
        <v>#DIV/0!</v>
      </c>
    </row>
    <row r="124" spans="1:8" ht="1.5" customHeight="1" hidden="1">
      <c r="A124" s="1">
        <v>80</v>
      </c>
      <c r="B124" s="4"/>
      <c r="C124" s="3"/>
      <c r="D124" s="3"/>
      <c r="E124" s="23"/>
      <c r="F124" s="52"/>
      <c r="G124" s="35"/>
      <c r="H124" s="35" t="e">
        <f t="shared" si="20"/>
        <v>#DIV/0!</v>
      </c>
    </row>
    <row r="125" spans="1:8" ht="18" customHeight="1" hidden="1">
      <c r="A125" s="1">
        <v>81</v>
      </c>
      <c r="B125" s="11" t="s">
        <v>41</v>
      </c>
      <c r="C125" s="5" t="s">
        <v>48</v>
      </c>
      <c r="D125" s="5"/>
      <c r="E125" s="25"/>
      <c r="F125" s="51">
        <f>F132</f>
        <v>1530.1200000000001</v>
      </c>
      <c r="G125" s="35"/>
      <c r="H125" s="35">
        <f t="shared" si="20"/>
        <v>0</v>
      </c>
    </row>
    <row r="126" spans="1:8" ht="18.75" customHeight="1" hidden="1">
      <c r="A126" s="1">
        <v>83</v>
      </c>
      <c r="B126" s="4" t="s">
        <v>15</v>
      </c>
      <c r="C126" s="3" t="s">
        <v>96</v>
      </c>
      <c r="D126" s="3" t="s">
        <v>19</v>
      </c>
      <c r="E126" s="23"/>
      <c r="F126" s="52">
        <f>F129</f>
        <v>15</v>
      </c>
      <c r="G126" s="52">
        <f>G129</f>
        <v>15</v>
      </c>
      <c r="H126" s="35">
        <f t="shared" si="20"/>
        <v>100</v>
      </c>
    </row>
    <row r="127" spans="1:8" ht="108.75" customHeight="1">
      <c r="A127" s="1">
        <v>73</v>
      </c>
      <c r="B127" s="33" t="s">
        <v>133</v>
      </c>
      <c r="C127" s="5" t="s">
        <v>135</v>
      </c>
      <c r="D127" s="5"/>
      <c r="E127" s="5"/>
      <c r="F127" s="51">
        <v>15</v>
      </c>
      <c r="G127" s="51">
        <v>15</v>
      </c>
      <c r="H127" s="35">
        <f>G127/F127*100</f>
        <v>100</v>
      </c>
    </row>
    <row r="128" spans="1:8" ht="36">
      <c r="A128" s="1">
        <v>74</v>
      </c>
      <c r="B128" s="4" t="s">
        <v>57</v>
      </c>
      <c r="C128" s="3" t="s">
        <v>135</v>
      </c>
      <c r="D128" s="3" t="s">
        <v>17</v>
      </c>
      <c r="E128" s="3"/>
      <c r="F128" s="52">
        <f aca="true" t="shared" si="22" ref="F128:G130">F129</f>
        <v>15</v>
      </c>
      <c r="G128" s="52">
        <f t="shared" si="22"/>
        <v>15</v>
      </c>
      <c r="H128" s="35">
        <f>G128/F128*100</f>
        <v>100</v>
      </c>
    </row>
    <row r="129" spans="1:8" ht="34.5" customHeight="1">
      <c r="A129" s="1">
        <v>75</v>
      </c>
      <c r="B129" s="33" t="s">
        <v>14</v>
      </c>
      <c r="C129" s="3" t="s">
        <v>135</v>
      </c>
      <c r="D129" s="3" t="s">
        <v>18</v>
      </c>
      <c r="E129" s="23"/>
      <c r="F129" s="52">
        <f t="shared" si="22"/>
        <v>15</v>
      </c>
      <c r="G129" s="52">
        <f t="shared" si="22"/>
        <v>15</v>
      </c>
      <c r="H129" s="35">
        <f t="shared" si="20"/>
        <v>100</v>
      </c>
    </row>
    <row r="130" spans="1:8" ht="13.5" customHeight="1">
      <c r="A130" s="1">
        <v>76</v>
      </c>
      <c r="B130" s="4" t="s">
        <v>7</v>
      </c>
      <c r="C130" s="3" t="s">
        <v>135</v>
      </c>
      <c r="D130" s="3" t="s">
        <v>18</v>
      </c>
      <c r="E130" s="23" t="s">
        <v>35</v>
      </c>
      <c r="F130" s="52">
        <f t="shared" si="22"/>
        <v>15</v>
      </c>
      <c r="G130" s="52">
        <f t="shared" si="22"/>
        <v>15</v>
      </c>
      <c r="H130" s="35">
        <f t="shared" si="20"/>
        <v>100</v>
      </c>
    </row>
    <row r="131" spans="1:8" ht="12">
      <c r="A131" s="1">
        <v>77</v>
      </c>
      <c r="B131" s="4" t="s">
        <v>72</v>
      </c>
      <c r="C131" s="3" t="s">
        <v>135</v>
      </c>
      <c r="D131" s="3" t="s">
        <v>18</v>
      </c>
      <c r="E131" s="23" t="s">
        <v>36</v>
      </c>
      <c r="F131" s="52">
        <v>15</v>
      </c>
      <c r="G131" s="35">
        <v>15</v>
      </c>
      <c r="H131" s="35">
        <f t="shared" si="20"/>
        <v>100</v>
      </c>
    </row>
    <row r="132" spans="1:8" ht="50.25" customHeight="1">
      <c r="A132" s="1">
        <v>78</v>
      </c>
      <c r="B132" s="37" t="s">
        <v>146</v>
      </c>
      <c r="C132" s="5" t="s">
        <v>48</v>
      </c>
      <c r="D132" s="3"/>
      <c r="E132" s="25"/>
      <c r="F132" s="51">
        <f>F133</f>
        <v>1530.1200000000001</v>
      </c>
      <c r="G132" s="39">
        <f>G133</f>
        <v>1529.83</v>
      </c>
      <c r="H132" s="39">
        <f t="shared" si="20"/>
        <v>99.9810472381251</v>
      </c>
    </row>
    <row r="133" spans="1:8" ht="14.25" customHeight="1">
      <c r="A133" s="1">
        <v>80</v>
      </c>
      <c r="B133" s="33" t="s">
        <v>38</v>
      </c>
      <c r="C133" s="3" t="s">
        <v>49</v>
      </c>
      <c r="D133" s="3"/>
      <c r="E133" s="25"/>
      <c r="F133" s="52">
        <f>F163+F134+F143+F148+F153+F158</f>
        <v>1530.1200000000001</v>
      </c>
      <c r="G133" s="35">
        <f>G134+G143+G148+G153+G158+G163</f>
        <v>1529.83</v>
      </c>
      <c r="H133" s="35">
        <f t="shared" si="20"/>
        <v>99.9810472381251</v>
      </c>
    </row>
    <row r="134" spans="1:8" ht="86.25" customHeight="1">
      <c r="A134" s="1">
        <v>81</v>
      </c>
      <c r="B134" s="33" t="s">
        <v>147</v>
      </c>
      <c r="C134" s="25" t="s">
        <v>115</v>
      </c>
      <c r="D134" s="3"/>
      <c r="E134" s="23"/>
      <c r="F134" s="51">
        <f>F135+F139</f>
        <v>236.19</v>
      </c>
      <c r="G134" s="51">
        <f>G135+G139</f>
        <v>235.9</v>
      </c>
      <c r="H134" s="35">
        <f aca="true" t="shared" si="23" ref="H134:H162">G134/F134*100</f>
        <v>99.87721749439011</v>
      </c>
    </row>
    <row r="135" spans="1:8" ht="27.75" customHeight="1">
      <c r="A135" s="1">
        <v>82</v>
      </c>
      <c r="B135" s="4" t="s">
        <v>57</v>
      </c>
      <c r="C135" s="23" t="s">
        <v>115</v>
      </c>
      <c r="D135" s="3" t="s">
        <v>17</v>
      </c>
      <c r="E135" s="23"/>
      <c r="F135" s="52">
        <f aca="true" t="shared" si="24" ref="F135:G141">F136</f>
        <v>186.19</v>
      </c>
      <c r="G135" s="52">
        <f t="shared" si="24"/>
        <v>185.9</v>
      </c>
      <c r="H135" s="35">
        <f t="shared" si="23"/>
        <v>99.84424512594661</v>
      </c>
    </row>
    <row r="136" spans="1:8" ht="26.25" customHeight="1">
      <c r="A136" s="1">
        <v>83</v>
      </c>
      <c r="B136" s="10" t="s">
        <v>14</v>
      </c>
      <c r="C136" s="23" t="s">
        <v>115</v>
      </c>
      <c r="D136" s="3" t="s">
        <v>18</v>
      </c>
      <c r="E136" s="23"/>
      <c r="F136" s="52">
        <f t="shared" si="24"/>
        <v>186.19</v>
      </c>
      <c r="G136" s="52">
        <f t="shared" si="24"/>
        <v>185.9</v>
      </c>
      <c r="H136" s="35">
        <f t="shared" si="23"/>
        <v>99.84424512594661</v>
      </c>
    </row>
    <row r="137" spans="1:8" ht="15.75" customHeight="1">
      <c r="A137" s="1">
        <v>84</v>
      </c>
      <c r="B137" s="10" t="s">
        <v>40</v>
      </c>
      <c r="C137" s="23" t="s">
        <v>115</v>
      </c>
      <c r="D137" s="3" t="s">
        <v>18</v>
      </c>
      <c r="E137" s="23" t="s">
        <v>33</v>
      </c>
      <c r="F137" s="52">
        <f t="shared" si="24"/>
        <v>186.19</v>
      </c>
      <c r="G137" s="52">
        <f t="shared" si="24"/>
        <v>185.9</v>
      </c>
      <c r="H137" s="35">
        <f t="shared" si="23"/>
        <v>99.84424512594661</v>
      </c>
    </row>
    <row r="138" spans="1:8" ht="12.75" customHeight="1">
      <c r="A138" s="1">
        <v>85</v>
      </c>
      <c r="B138" s="10" t="s">
        <v>23</v>
      </c>
      <c r="C138" s="23" t="s">
        <v>115</v>
      </c>
      <c r="D138" s="3" t="s">
        <v>18</v>
      </c>
      <c r="E138" s="23" t="s">
        <v>34</v>
      </c>
      <c r="F138" s="52">
        <v>186.19</v>
      </c>
      <c r="G138" s="35">
        <v>185.9</v>
      </c>
      <c r="H138" s="35">
        <f t="shared" si="23"/>
        <v>99.84424512594661</v>
      </c>
    </row>
    <row r="139" spans="1:8" ht="15" customHeight="1">
      <c r="A139" s="1">
        <v>13</v>
      </c>
      <c r="B139" s="4" t="s">
        <v>57</v>
      </c>
      <c r="C139" s="50" t="s">
        <v>115</v>
      </c>
      <c r="D139" s="13" t="s">
        <v>69</v>
      </c>
      <c r="E139" s="50"/>
      <c r="F139" s="52">
        <f>F140</f>
        <v>50</v>
      </c>
      <c r="G139" s="52">
        <f>G140</f>
        <v>50</v>
      </c>
      <c r="H139" s="35">
        <f t="shared" si="23"/>
        <v>100</v>
      </c>
    </row>
    <row r="140" spans="1:8" ht="15" customHeight="1">
      <c r="A140" s="1">
        <v>86</v>
      </c>
      <c r="B140" s="4" t="s">
        <v>14</v>
      </c>
      <c r="C140" s="50" t="s">
        <v>115</v>
      </c>
      <c r="D140" s="13" t="s">
        <v>101</v>
      </c>
      <c r="E140" s="50"/>
      <c r="F140" s="52">
        <f>F141</f>
        <v>50</v>
      </c>
      <c r="G140" s="52">
        <f>G141</f>
        <v>50</v>
      </c>
      <c r="H140" s="35">
        <f t="shared" si="23"/>
        <v>100</v>
      </c>
    </row>
    <row r="141" spans="1:8" ht="15.75" customHeight="1">
      <c r="A141" s="1">
        <v>87</v>
      </c>
      <c r="B141" s="10" t="s">
        <v>40</v>
      </c>
      <c r="C141" s="23" t="s">
        <v>115</v>
      </c>
      <c r="D141" s="3" t="s">
        <v>101</v>
      </c>
      <c r="E141" s="23" t="s">
        <v>33</v>
      </c>
      <c r="F141" s="52">
        <f t="shared" si="24"/>
        <v>50</v>
      </c>
      <c r="G141" s="52">
        <f t="shared" si="24"/>
        <v>50</v>
      </c>
      <c r="H141" s="35">
        <f t="shared" si="23"/>
        <v>100</v>
      </c>
    </row>
    <row r="142" spans="1:8" ht="12.75" customHeight="1">
      <c r="A142" s="1">
        <v>88</v>
      </c>
      <c r="B142" s="10" t="s">
        <v>23</v>
      </c>
      <c r="C142" s="23" t="s">
        <v>115</v>
      </c>
      <c r="D142" s="3" t="s">
        <v>101</v>
      </c>
      <c r="E142" s="23" t="s">
        <v>34</v>
      </c>
      <c r="F142" s="52">
        <v>50</v>
      </c>
      <c r="G142" s="35">
        <v>50</v>
      </c>
      <c r="H142" s="35">
        <f t="shared" si="23"/>
        <v>100</v>
      </c>
    </row>
    <row r="143" spans="1:8" s="40" customFormat="1" ht="142.5" customHeight="1">
      <c r="A143" s="1">
        <v>89</v>
      </c>
      <c r="B143" s="44" t="s">
        <v>112</v>
      </c>
      <c r="C143" s="25" t="s">
        <v>116</v>
      </c>
      <c r="D143" s="5"/>
      <c r="E143" s="25"/>
      <c r="F143" s="51">
        <f aca="true" t="shared" si="25" ref="F143:G146">F144</f>
        <v>370</v>
      </c>
      <c r="G143" s="51">
        <f t="shared" si="25"/>
        <v>370</v>
      </c>
      <c r="H143" s="35">
        <f t="shared" si="23"/>
        <v>100</v>
      </c>
    </row>
    <row r="144" spans="1:8" ht="12.75" customHeight="1">
      <c r="A144" s="1">
        <v>90</v>
      </c>
      <c r="B144" s="4" t="s">
        <v>57</v>
      </c>
      <c r="C144" s="23" t="s">
        <v>116</v>
      </c>
      <c r="D144" s="3" t="s">
        <v>17</v>
      </c>
      <c r="E144" s="23"/>
      <c r="F144" s="52">
        <f t="shared" si="25"/>
        <v>370</v>
      </c>
      <c r="G144" s="52">
        <f t="shared" si="25"/>
        <v>370</v>
      </c>
      <c r="H144" s="35">
        <f t="shared" si="23"/>
        <v>100</v>
      </c>
    </row>
    <row r="145" spans="1:8" ht="12.75" customHeight="1">
      <c r="A145" s="1">
        <v>91</v>
      </c>
      <c r="B145" s="10" t="s">
        <v>14</v>
      </c>
      <c r="C145" s="23" t="s">
        <v>116</v>
      </c>
      <c r="D145" s="3" t="s">
        <v>18</v>
      </c>
      <c r="E145" s="23"/>
      <c r="F145" s="52">
        <f t="shared" si="25"/>
        <v>370</v>
      </c>
      <c r="G145" s="52">
        <f t="shared" si="25"/>
        <v>370</v>
      </c>
      <c r="H145" s="35">
        <f t="shared" si="23"/>
        <v>100</v>
      </c>
    </row>
    <row r="146" spans="1:8" ht="12.75" customHeight="1">
      <c r="A146" s="1">
        <v>92</v>
      </c>
      <c r="B146" s="10" t="s">
        <v>40</v>
      </c>
      <c r="C146" s="23" t="s">
        <v>116</v>
      </c>
      <c r="D146" s="3" t="s">
        <v>18</v>
      </c>
      <c r="E146" s="23" t="s">
        <v>33</v>
      </c>
      <c r="F146" s="52">
        <f t="shared" si="25"/>
        <v>370</v>
      </c>
      <c r="G146" s="52">
        <f t="shared" si="25"/>
        <v>370</v>
      </c>
      <c r="H146" s="35">
        <f t="shared" si="23"/>
        <v>100</v>
      </c>
    </row>
    <row r="147" spans="1:8" ht="12.75" customHeight="1">
      <c r="A147" s="1">
        <v>93</v>
      </c>
      <c r="B147" s="10" t="s">
        <v>23</v>
      </c>
      <c r="C147" s="23" t="s">
        <v>116</v>
      </c>
      <c r="D147" s="3" t="s">
        <v>18</v>
      </c>
      <c r="E147" s="23" t="s">
        <v>34</v>
      </c>
      <c r="F147" s="52">
        <v>370</v>
      </c>
      <c r="G147" s="35">
        <v>370</v>
      </c>
      <c r="H147" s="35">
        <f t="shared" si="23"/>
        <v>100</v>
      </c>
    </row>
    <row r="148" spans="1:8" ht="153" customHeight="1">
      <c r="A148" s="1">
        <v>94</v>
      </c>
      <c r="B148" s="34" t="s">
        <v>118</v>
      </c>
      <c r="C148" s="25" t="s">
        <v>117</v>
      </c>
      <c r="D148" s="3"/>
      <c r="E148" s="23"/>
      <c r="F148" s="51">
        <f aca="true" t="shared" si="26" ref="F148:G151">F149</f>
        <v>4</v>
      </c>
      <c r="G148" s="51">
        <f t="shared" si="26"/>
        <v>4</v>
      </c>
      <c r="H148" s="35">
        <f t="shared" si="23"/>
        <v>100</v>
      </c>
    </row>
    <row r="149" spans="1:8" ht="12.75" customHeight="1">
      <c r="A149" s="1">
        <v>95</v>
      </c>
      <c r="B149" s="4" t="s">
        <v>57</v>
      </c>
      <c r="C149" s="23" t="s">
        <v>117</v>
      </c>
      <c r="D149" s="3" t="s">
        <v>17</v>
      </c>
      <c r="E149" s="23"/>
      <c r="F149" s="52">
        <f t="shared" si="26"/>
        <v>4</v>
      </c>
      <c r="G149" s="52">
        <f t="shared" si="26"/>
        <v>4</v>
      </c>
      <c r="H149" s="35">
        <f t="shared" si="23"/>
        <v>100</v>
      </c>
    </row>
    <row r="150" spans="1:8" ht="12.75" customHeight="1">
      <c r="A150" s="1">
        <v>96</v>
      </c>
      <c r="B150" s="10" t="s">
        <v>14</v>
      </c>
      <c r="C150" s="23" t="s">
        <v>117</v>
      </c>
      <c r="D150" s="3" t="s">
        <v>18</v>
      </c>
      <c r="E150" s="23"/>
      <c r="F150" s="52">
        <f t="shared" si="26"/>
        <v>4</v>
      </c>
      <c r="G150" s="52">
        <f t="shared" si="26"/>
        <v>4</v>
      </c>
      <c r="H150" s="35">
        <f t="shared" si="23"/>
        <v>100</v>
      </c>
    </row>
    <row r="151" spans="1:8" ht="12.75" customHeight="1">
      <c r="A151" s="1">
        <v>97</v>
      </c>
      <c r="B151" s="10" t="s">
        <v>40</v>
      </c>
      <c r="C151" s="23" t="s">
        <v>117</v>
      </c>
      <c r="D151" s="3" t="s">
        <v>18</v>
      </c>
      <c r="E151" s="23" t="s">
        <v>33</v>
      </c>
      <c r="F151" s="52">
        <f t="shared" si="26"/>
        <v>4</v>
      </c>
      <c r="G151" s="52">
        <f t="shared" si="26"/>
        <v>4</v>
      </c>
      <c r="H151" s="35">
        <f t="shared" si="23"/>
        <v>100</v>
      </c>
    </row>
    <row r="152" spans="1:8" ht="12.75" customHeight="1">
      <c r="A152" s="1">
        <v>98</v>
      </c>
      <c r="B152" s="10" t="s">
        <v>23</v>
      </c>
      <c r="C152" s="23" t="s">
        <v>117</v>
      </c>
      <c r="D152" s="3" t="s">
        <v>18</v>
      </c>
      <c r="E152" s="23" t="s">
        <v>34</v>
      </c>
      <c r="F152" s="52">
        <v>4</v>
      </c>
      <c r="G152" s="35">
        <v>4</v>
      </c>
      <c r="H152" s="35">
        <f t="shared" si="23"/>
        <v>100</v>
      </c>
    </row>
    <row r="153" spans="1:8" ht="130.5" customHeight="1">
      <c r="A153" s="1">
        <v>99</v>
      </c>
      <c r="B153" s="48" t="s">
        <v>95</v>
      </c>
      <c r="C153" s="25" t="s">
        <v>119</v>
      </c>
      <c r="D153" s="5"/>
      <c r="E153" s="25"/>
      <c r="F153" s="51">
        <f aca="true" t="shared" si="27" ref="F153:G156">F154</f>
        <v>903.45</v>
      </c>
      <c r="G153" s="51">
        <f t="shared" si="27"/>
        <v>903.45</v>
      </c>
      <c r="H153" s="35">
        <f t="shared" si="23"/>
        <v>100</v>
      </c>
    </row>
    <row r="154" spans="1:8" ht="12.75" customHeight="1">
      <c r="A154" s="38">
        <v>100</v>
      </c>
      <c r="B154" s="4" t="s">
        <v>57</v>
      </c>
      <c r="C154" s="23" t="s">
        <v>119</v>
      </c>
      <c r="D154" s="3" t="s">
        <v>17</v>
      </c>
      <c r="E154" s="23"/>
      <c r="F154" s="52">
        <f t="shared" si="27"/>
        <v>903.45</v>
      </c>
      <c r="G154" s="52">
        <f t="shared" si="27"/>
        <v>903.45</v>
      </c>
      <c r="H154" s="35">
        <f t="shared" si="23"/>
        <v>100</v>
      </c>
    </row>
    <row r="155" spans="1:8" ht="12.75" customHeight="1">
      <c r="A155" s="1">
        <v>101</v>
      </c>
      <c r="B155" s="10" t="s">
        <v>14</v>
      </c>
      <c r="C155" s="23" t="s">
        <v>119</v>
      </c>
      <c r="D155" s="3" t="s">
        <v>18</v>
      </c>
      <c r="E155" s="23"/>
      <c r="F155" s="52">
        <f t="shared" si="27"/>
        <v>903.45</v>
      </c>
      <c r="G155" s="52">
        <f t="shared" si="27"/>
        <v>903.45</v>
      </c>
      <c r="H155" s="35">
        <f t="shared" si="23"/>
        <v>100</v>
      </c>
    </row>
    <row r="156" spans="1:8" ht="12.75" customHeight="1">
      <c r="A156" s="1">
        <v>102</v>
      </c>
      <c r="B156" s="10" t="s">
        <v>40</v>
      </c>
      <c r="C156" s="23" t="s">
        <v>119</v>
      </c>
      <c r="D156" s="3" t="s">
        <v>18</v>
      </c>
      <c r="E156" s="23" t="s">
        <v>33</v>
      </c>
      <c r="F156" s="52">
        <f t="shared" si="27"/>
        <v>903.45</v>
      </c>
      <c r="G156" s="52">
        <f t="shared" si="27"/>
        <v>903.45</v>
      </c>
      <c r="H156" s="35">
        <f t="shared" si="23"/>
        <v>100</v>
      </c>
    </row>
    <row r="157" spans="1:8" ht="12.75" customHeight="1">
      <c r="A157" s="1">
        <v>103</v>
      </c>
      <c r="B157" s="10" t="s">
        <v>23</v>
      </c>
      <c r="C157" s="23" t="s">
        <v>119</v>
      </c>
      <c r="D157" s="3" t="s">
        <v>18</v>
      </c>
      <c r="E157" s="23" t="s">
        <v>34</v>
      </c>
      <c r="F157" s="52">
        <v>903.45</v>
      </c>
      <c r="G157" s="35">
        <v>903.45</v>
      </c>
      <c r="H157" s="35">
        <f t="shared" si="23"/>
        <v>100</v>
      </c>
    </row>
    <row r="158" spans="1:8" s="40" customFormat="1" ht="141.75" customHeight="1">
      <c r="A158" s="1">
        <v>104</v>
      </c>
      <c r="B158" s="48" t="s">
        <v>120</v>
      </c>
      <c r="C158" s="25" t="s">
        <v>121</v>
      </c>
      <c r="D158" s="5"/>
      <c r="E158" s="25"/>
      <c r="F158" s="51">
        <f aca="true" t="shared" si="28" ref="F158:G161">F159</f>
        <v>11.48</v>
      </c>
      <c r="G158" s="51">
        <f t="shared" si="28"/>
        <v>11.48</v>
      </c>
      <c r="H158" s="35">
        <f t="shared" si="23"/>
        <v>100</v>
      </c>
    </row>
    <row r="159" spans="1:8" ht="12.75" customHeight="1">
      <c r="A159" s="38">
        <v>105</v>
      </c>
      <c r="B159" s="4" t="s">
        <v>57</v>
      </c>
      <c r="C159" s="23" t="s">
        <v>121</v>
      </c>
      <c r="D159" s="3" t="s">
        <v>17</v>
      </c>
      <c r="E159" s="23"/>
      <c r="F159" s="52">
        <f t="shared" si="28"/>
        <v>11.48</v>
      </c>
      <c r="G159" s="52">
        <f t="shared" si="28"/>
        <v>11.48</v>
      </c>
      <c r="H159" s="35">
        <f t="shared" si="23"/>
        <v>100</v>
      </c>
    </row>
    <row r="160" spans="1:8" ht="12.75" customHeight="1">
      <c r="A160" s="1">
        <v>106</v>
      </c>
      <c r="B160" s="10" t="s">
        <v>14</v>
      </c>
      <c r="C160" s="23" t="s">
        <v>121</v>
      </c>
      <c r="D160" s="3" t="s">
        <v>18</v>
      </c>
      <c r="E160" s="23"/>
      <c r="F160" s="52">
        <f t="shared" si="28"/>
        <v>11.48</v>
      </c>
      <c r="G160" s="52">
        <f t="shared" si="28"/>
        <v>11.48</v>
      </c>
      <c r="H160" s="35">
        <f t="shared" si="23"/>
        <v>100</v>
      </c>
    </row>
    <row r="161" spans="1:8" ht="12.75" customHeight="1">
      <c r="A161" s="1">
        <v>107</v>
      </c>
      <c r="B161" s="10" t="s">
        <v>40</v>
      </c>
      <c r="C161" s="23" t="s">
        <v>121</v>
      </c>
      <c r="D161" s="3" t="s">
        <v>18</v>
      </c>
      <c r="E161" s="23" t="s">
        <v>33</v>
      </c>
      <c r="F161" s="52">
        <f t="shared" si="28"/>
        <v>11.48</v>
      </c>
      <c r="G161" s="52">
        <f t="shared" si="28"/>
        <v>11.48</v>
      </c>
      <c r="H161" s="35">
        <f t="shared" si="23"/>
        <v>100</v>
      </c>
    </row>
    <row r="162" spans="1:8" ht="12.75" customHeight="1">
      <c r="A162" s="1">
        <v>108</v>
      </c>
      <c r="B162" s="10" t="s">
        <v>23</v>
      </c>
      <c r="C162" s="23" t="s">
        <v>121</v>
      </c>
      <c r="D162" s="3" t="s">
        <v>18</v>
      </c>
      <c r="E162" s="23" t="s">
        <v>34</v>
      </c>
      <c r="F162" s="52">
        <v>11.48</v>
      </c>
      <c r="G162" s="35">
        <v>11.48</v>
      </c>
      <c r="H162" s="35">
        <f t="shared" si="23"/>
        <v>100</v>
      </c>
    </row>
    <row r="163" spans="1:8" ht="75" customHeight="1">
      <c r="A163" s="1">
        <v>109</v>
      </c>
      <c r="B163" s="33" t="s">
        <v>134</v>
      </c>
      <c r="C163" s="25" t="s">
        <v>59</v>
      </c>
      <c r="D163" s="5"/>
      <c r="E163" s="25"/>
      <c r="F163" s="51">
        <f>F164</f>
        <v>5</v>
      </c>
      <c r="G163" s="39">
        <v>5</v>
      </c>
      <c r="H163" s="39">
        <f t="shared" si="20"/>
        <v>100</v>
      </c>
    </row>
    <row r="164" spans="1:8" ht="24.75" customHeight="1">
      <c r="A164" s="1">
        <v>110</v>
      </c>
      <c r="B164" s="33" t="s">
        <v>57</v>
      </c>
      <c r="C164" s="23" t="s">
        <v>59</v>
      </c>
      <c r="D164" s="3" t="s">
        <v>17</v>
      </c>
      <c r="E164" s="23"/>
      <c r="F164" s="52">
        <f>F165</f>
        <v>5</v>
      </c>
      <c r="G164" s="35">
        <v>5</v>
      </c>
      <c r="H164" s="35">
        <f t="shared" si="20"/>
        <v>100</v>
      </c>
    </row>
    <row r="165" spans="1:8" ht="23.25" customHeight="1">
      <c r="A165" s="1">
        <v>111</v>
      </c>
      <c r="B165" s="33" t="s">
        <v>14</v>
      </c>
      <c r="C165" s="23" t="s">
        <v>59</v>
      </c>
      <c r="D165" s="3" t="s">
        <v>18</v>
      </c>
      <c r="E165" s="23"/>
      <c r="F165" s="52">
        <f>F167</f>
        <v>5</v>
      </c>
      <c r="G165" s="35">
        <v>5</v>
      </c>
      <c r="H165" s="35">
        <f t="shared" si="20"/>
        <v>100</v>
      </c>
    </row>
    <row r="166" spans="1:8" ht="12">
      <c r="A166" s="1">
        <v>112</v>
      </c>
      <c r="B166" s="10" t="s">
        <v>40</v>
      </c>
      <c r="C166" s="23" t="s">
        <v>59</v>
      </c>
      <c r="D166" s="3" t="s">
        <v>18</v>
      </c>
      <c r="E166" s="23" t="s">
        <v>33</v>
      </c>
      <c r="F166" s="52">
        <v>5</v>
      </c>
      <c r="G166" s="35">
        <v>5</v>
      </c>
      <c r="H166" s="35">
        <f t="shared" si="20"/>
        <v>100</v>
      </c>
    </row>
    <row r="167" spans="1:8" ht="21.75" customHeight="1">
      <c r="A167" s="1">
        <v>113</v>
      </c>
      <c r="B167" s="31" t="s">
        <v>58</v>
      </c>
      <c r="C167" s="23" t="s">
        <v>59</v>
      </c>
      <c r="D167" s="3" t="s">
        <v>18</v>
      </c>
      <c r="E167" s="23" t="s">
        <v>60</v>
      </c>
      <c r="F167" s="52">
        <v>5</v>
      </c>
      <c r="G167" s="35">
        <v>5</v>
      </c>
      <c r="H167" s="35">
        <f t="shared" si="20"/>
        <v>100</v>
      </c>
    </row>
    <row r="168" spans="1:8" ht="24.75" customHeight="1">
      <c r="A168" s="1">
        <v>114</v>
      </c>
      <c r="B168" s="11" t="s">
        <v>136</v>
      </c>
      <c r="C168" s="5" t="s">
        <v>50</v>
      </c>
      <c r="D168" s="5"/>
      <c r="E168" s="5"/>
      <c r="F168" s="51">
        <f>F169</f>
        <v>837.34</v>
      </c>
      <c r="G168" s="51">
        <f>G169</f>
        <v>837.34</v>
      </c>
      <c r="H168" s="35">
        <f t="shared" si="20"/>
        <v>100</v>
      </c>
    </row>
    <row r="169" spans="1:8" ht="27.75" customHeight="1">
      <c r="A169" s="1">
        <v>115</v>
      </c>
      <c r="B169" s="10" t="s">
        <v>137</v>
      </c>
      <c r="C169" s="3" t="s">
        <v>51</v>
      </c>
      <c r="D169" s="3"/>
      <c r="E169" s="3"/>
      <c r="F169" s="52">
        <f>F170</f>
        <v>837.34</v>
      </c>
      <c r="G169" s="52">
        <f>G170</f>
        <v>837.34</v>
      </c>
      <c r="H169" s="35">
        <f t="shared" si="20"/>
        <v>100</v>
      </c>
    </row>
    <row r="170" spans="1:8" ht="27" customHeight="1">
      <c r="A170" s="1">
        <v>116</v>
      </c>
      <c r="B170" s="10" t="s">
        <v>138</v>
      </c>
      <c r="C170" s="3" t="s">
        <v>52</v>
      </c>
      <c r="D170" s="3"/>
      <c r="E170" s="3"/>
      <c r="F170" s="52">
        <f aca="true" t="shared" si="29" ref="F170:G173">F171</f>
        <v>837.34</v>
      </c>
      <c r="G170" s="52">
        <f t="shared" si="29"/>
        <v>837.34</v>
      </c>
      <c r="H170" s="35">
        <f t="shared" si="20"/>
        <v>100</v>
      </c>
    </row>
    <row r="171" spans="1:8" ht="63.75" customHeight="1">
      <c r="A171" s="1">
        <v>117</v>
      </c>
      <c r="B171" s="4" t="s">
        <v>10</v>
      </c>
      <c r="C171" s="3" t="s">
        <v>52</v>
      </c>
      <c r="D171" s="3" t="s">
        <v>11</v>
      </c>
      <c r="E171" s="3"/>
      <c r="F171" s="52">
        <f t="shared" si="29"/>
        <v>837.34</v>
      </c>
      <c r="G171" s="52">
        <f t="shared" si="29"/>
        <v>837.34</v>
      </c>
      <c r="H171" s="35">
        <f t="shared" si="20"/>
        <v>100</v>
      </c>
    </row>
    <row r="172" spans="1:8" ht="30" customHeight="1">
      <c r="A172" s="1">
        <v>118</v>
      </c>
      <c r="B172" s="4" t="s">
        <v>12</v>
      </c>
      <c r="C172" s="3" t="s">
        <v>52</v>
      </c>
      <c r="D172" s="3" t="s">
        <v>13</v>
      </c>
      <c r="E172" s="3"/>
      <c r="F172" s="52">
        <f t="shared" si="29"/>
        <v>837.34</v>
      </c>
      <c r="G172" s="52">
        <f t="shared" si="29"/>
        <v>837.34</v>
      </c>
      <c r="H172" s="35">
        <f t="shared" si="20"/>
        <v>100</v>
      </c>
    </row>
    <row r="173" spans="1:8" ht="17.25" customHeight="1">
      <c r="A173" s="1">
        <v>119</v>
      </c>
      <c r="B173" s="2" t="s">
        <v>5</v>
      </c>
      <c r="C173" s="3" t="s">
        <v>52</v>
      </c>
      <c r="D173" s="3" t="s">
        <v>13</v>
      </c>
      <c r="E173" s="3" t="s">
        <v>24</v>
      </c>
      <c r="F173" s="52">
        <f t="shared" si="29"/>
        <v>837.34</v>
      </c>
      <c r="G173" s="52">
        <f t="shared" si="29"/>
        <v>837.34</v>
      </c>
      <c r="H173" s="35">
        <f t="shared" si="20"/>
        <v>100</v>
      </c>
    </row>
    <row r="174" spans="1:8" ht="39" customHeight="1">
      <c r="A174" s="1">
        <v>120</v>
      </c>
      <c r="B174" s="10" t="s">
        <v>42</v>
      </c>
      <c r="C174" s="3" t="s">
        <v>52</v>
      </c>
      <c r="D174" s="3" t="s">
        <v>13</v>
      </c>
      <c r="E174" s="3" t="s">
        <v>25</v>
      </c>
      <c r="F174" s="52">
        <v>837.34</v>
      </c>
      <c r="G174" s="35">
        <v>837.34</v>
      </c>
      <c r="H174" s="35">
        <f t="shared" si="20"/>
        <v>100</v>
      </c>
    </row>
    <row r="175" spans="1:8" ht="42" customHeight="1">
      <c r="A175" s="1">
        <v>121</v>
      </c>
      <c r="B175" s="11" t="s">
        <v>139</v>
      </c>
      <c r="C175" s="5" t="s">
        <v>61</v>
      </c>
      <c r="D175" s="3"/>
      <c r="E175" s="3"/>
      <c r="F175" s="51">
        <f>F176</f>
        <v>3651.93</v>
      </c>
      <c r="G175" s="51">
        <f>G176</f>
        <v>3555.06</v>
      </c>
      <c r="H175" s="35">
        <f t="shared" si="20"/>
        <v>97.34742998907427</v>
      </c>
    </row>
    <row r="176" spans="1:8" ht="36" customHeight="1">
      <c r="A176" s="1">
        <v>122</v>
      </c>
      <c r="B176" s="10" t="s">
        <v>140</v>
      </c>
      <c r="C176" s="13" t="s">
        <v>53</v>
      </c>
      <c r="D176" s="5"/>
      <c r="E176" s="5"/>
      <c r="F176" s="52">
        <f>F177+F218+F223+F237</f>
        <v>3651.93</v>
      </c>
      <c r="G176" s="52">
        <f>G177+G190+G200+G223+G232+G195+G218</f>
        <v>3555.06</v>
      </c>
      <c r="H176" s="35">
        <f t="shared" si="20"/>
        <v>97.34742998907427</v>
      </c>
    </row>
    <row r="177" spans="1:8" ht="72.75" customHeight="1">
      <c r="A177" s="1">
        <v>123</v>
      </c>
      <c r="B177" s="6" t="s">
        <v>10</v>
      </c>
      <c r="C177" s="13" t="s">
        <v>54</v>
      </c>
      <c r="D177" s="3"/>
      <c r="E177" s="3"/>
      <c r="F177" s="51">
        <f>F178+F182+F186</f>
        <v>3531.35</v>
      </c>
      <c r="G177" s="51">
        <f>G178+G182+G186+G237</f>
        <v>3439.48</v>
      </c>
      <c r="H177" s="39">
        <f t="shared" si="20"/>
        <v>97.3984453537599</v>
      </c>
    </row>
    <row r="178" spans="1:8" ht="60" customHeight="1">
      <c r="A178" s="1">
        <v>124</v>
      </c>
      <c r="B178" s="4" t="s">
        <v>10</v>
      </c>
      <c r="C178" s="13" t="s">
        <v>54</v>
      </c>
      <c r="D178" s="3" t="s">
        <v>11</v>
      </c>
      <c r="E178" s="23"/>
      <c r="F178" s="52">
        <f aca="true" t="shared" si="30" ref="F178:G180">F179</f>
        <v>2533.4</v>
      </c>
      <c r="G178" s="52">
        <f t="shared" si="30"/>
        <v>2487.07</v>
      </c>
      <c r="H178" s="35">
        <f t="shared" si="20"/>
        <v>98.17123233599116</v>
      </c>
    </row>
    <row r="179" spans="1:8" ht="27.75" customHeight="1">
      <c r="A179" s="1">
        <v>125</v>
      </c>
      <c r="B179" s="4" t="s">
        <v>12</v>
      </c>
      <c r="C179" s="13" t="s">
        <v>54</v>
      </c>
      <c r="D179" s="3" t="s">
        <v>13</v>
      </c>
      <c r="E179" s="5"/>
      <c r="F179" s="52">
        <f t="shared" si="30"/>
        <v>2533.4</v>
      </c>
      <c r="G179" s="52">
        <f t="shared" si="30"/>
        <v>2487.07</v>
      </c>
      <c r="H179" s="35">
        <f t="shared" si="20"/>
        <v>98.17123233599116</v>
      </c>
    </row>
    <row r="180" spans="1:8" ht="20.25" customHeight="1">
      <c r="A180" s="1">
        <v>126</v>
      </c>
      <c r="B180" s="2" t="s">
        <v>5</v>
      </c>
      <c r="C180" s="13" t="s">
        <v>54</v>
      </c>
      <c r="D180" s="3" t="s">
        <v>13</v>
      </c>
      <c r="E180" s="3" t="s">
        <v>24</v>
      </c>
      <c r="F180" s="52">
        <f t="shared" si="30"/>
        <v>2533.4</v>
      </c>
      <c r="G180" s="52">
        <f t="shared" si="30"/>
        <v>2487.07</v>
      </c>
      <c r="H180" s="35">
        <f t="shared" si="20"/>
        <v>98.17123233599116</v>
      </c>
    </row>
    <row r="181" spans="1:8" ht="48.75" customHeight="1">
      <c r="A181" s="1">
        <v>127</v>
      </c>
      <c r="B181" s="2" t="s">
        <v>43</v>
      </c>
      <c r="C181" s="13" t="s">
        <v>54</v>
      </c>
      <c r="D181" s="3" t="s">
        <v>13</v>
      </c>
      <c r="E181" s="3" t="s">
        <v>26</v>
      </c>
      <c r="F181" s="52">
        <v>2533.4</v>
      </c>
      <c r="G181" s="35">
        <v>2487.07</v>
      </c>
      <c r="H181" s="35">
        <f t="shared" si="20"/>
        <v>98.17123233599116</v>
      </c>
    </row>
    <row r="182" spans="1:8" ht="26.25" customHeight="1">
      <c r="A182" s="1">
        <v>128</v>
      </c>
      <c r="B182" s="4" t="s">
        <v>57</v>
      </c>
      <c r="C182" s="13" t="s">
        <v>54</v>
      </c>
      <c r="D182" s="3" t="s">
        <v>17</v>
      </c>
      <c r="E182" s="3"/>
      <c r="F182" s="52">
        <f aca="true" t="shared" si="31" ref="F182:G184">F183</f>
        <v>968.64</v>
      </c>
      <c r="G182" s="52">
        <f t="shared" si="31"/>
        <v>918.1</v>
      </c>
      <c r="H182" s="35">
        <f t="shared" si="20"/>
        <v>94.78237528906507</v>
      </c>
    </row>
    <row r="183" spans="1:8" ht="29.25" customHeight="1">
      <c r="A183" s="1">
        <v>129</v>
      </c>
      <c r="B183" s="4" t="s">
        <v>14</v>
      </c>
      <c r="C183" s="13" t="s">
        <v>54</v>
      </c>
      <c r="D183" s="3" t="s">
        <v>18</v>
      </c>
      <c r="E183" s="3"/>
      <c r="F183" s="52">
        <f t="shared" si="31"/>
        <v>968.64</v>
      </c>
      <c r="G183" s="52">
        <f t="shared" si="31"/>
        <v>918.1</v>
      </c>
      <c r="H183" s="35">
        <f t="shared" si="20"/>
        <v>94.78237528906507</v>
      </c>
    </row>
    <row r="184" spans="1:8" ht="14.25" customHeight="1">
      <c r="A184" s="1">
        <v>130</v>
      </c>
      <c r="B184" s="2" t="s">
        <v>5</v>
      </c>
      <c r="C184" s="13" t="s">
        <v>54</v>
      </c>
      <c r="D184" s="3" t="s">
        <v>18</v>
      </c>
      <c r="E184" s="3" t="s">
        <v>24</v>
      </c>
      <c r="F184" s="52">
        <f t="shared" si="31"/>
        <v>968.64</v>
      </c>
      <c r="G184" s="52">
        <f t="shared" si="31"/>
        <v>918.1</v>
      </c>
      <c r="H184" s="35">
        <f t="shared" si="20"/>
        <v>94.78237528906507</v>
      </c>
    </row>
    <row r="185" spans="1:8" ht="57.75" customHeight="1">
      <c r="A185" s="1">
        <v>131</v>
      </c>
      <c r="B185" s="2" t="s">
        <v>43</v>
      </c>
      <c r="C185" s="3" t="s">
        <v>54</v>
      </c>
      <c r="D185" s="3" t="s">
        <v>18</v>
      </c>
      <c r="E185" s="3" t="s">
        <v>26</v>
      </c>
      <c r="F185" s="52">
        <v>968.64</v>
      </c>
      <c r="G185" s="35">
        <v>918.1</v>
      </c>
      <c r="H185" s="35">
        <f t="shared" si="20"/>
        <v>94.78237528906507</v>
      </c>
    </row>
    <row r="186" spans="1:8" ht="12">
      <c r="A186" s="1">
        <v>132</v>
      </c>
      <c r="B186" s="4" t="s">
        <v>15</v>
      </c>
      <c r="C186" s="13" t="s">
        <v>54</v>
      </c>
      <c r="D186" s="3" t="s">
        <v>19</v>
      </c>
      <c r="E186" s="3"/>
      <c r="F186" s="53">
        <f aca="true" t="shared" si="32" ref="F186:G188">F187</f>
        <v>29.31</v>
      </c>
      <c r="G186" s="53">
        <f t="shared" si="32"/>
        <v>29.31</v>
      </c>
      <c r="H186" s="35">
        <f t="shared" si="20"/>
        <v>100</v>
      </c>
    </row>
    <row r="187" spans="1:8" ht="12">
      <c r="A187" s="1">
        <v>133</v>
      </c>
      <c r="B187" s="4" t="s">
        <v>16</v>
      </c>
      <c r="C187" s="13" t="s">
        <v>54</v>
      </c>
      <c r="D187" s="1">
        <v>850</v>
      </c>
      <c r="E187" s="1"/>
      <c r="F187" s="53">
        <f t="shared" si="32"/>
        <v>29.31</v>
      </c>
      <c r="G187" s="53">
        <f t="shared" si="32"/>
        <v>29.31</v>
      </c>
      <c r="H187" s="35">
        <f t="shared" si="20"/>
        <v>100</v>
      </c>
    </row>
    <row r="188" spans="1:8" ht="12">
      <c r="A188" s="1">
        <v>134</v>
      </c>
      <c r="B188" s="2" t="s">
        <v>5</v>
      </c>
      <c r="C188" s="13" t="s">
        <v>54</v>
      </c>
      <c r="D188" s="3" t="s">
        <v>20</v>
      </c>
      <c r="E188" s="3" t="s">
        <v>24</v>
      </c>
      <c r="F188" s="52">
        <f t="shared" si="32"/>
        <v>29.31</v>
      </c>
      <c r="G188" s="52">
        <f t="shared" si="32"/>
        <v>29.31</v>
      </c>
      <c r="H188" s="35">
        <f t="shared" si="20"/>
        <v>100</v>
      </c>
    </row>
    <row r="189" spans="1:8" ht="60">
      <c r="A189" s="1">
        <v>135</v>
      </c>
      <c r="B189" s="2" t="s">
        <v>43</v>
      </c>
      <c r="C189" s="13" t="s">
        <v>54</v>
      </c>
      <c r="D189" s="13" t="s">
        <v>20</v>
      </c>
      <c r="E189" s="13" t="s">
        <v>26</v>
      </c>
      <c r="F189" s="54">
        <v>29.31</v>
      </c>
      <c r="G189" s="36">
        <v>29.31</v>
      </c>
      <c r="H189" s="36">
        <f t="shared" si="20"/>
        <v>100</v>
      </c>
    </row>
    <row r="190" spans="1:8" ht="65.25" customHeight="1" hidden="1">
      <c r="A190" s="1">
        <v>119</v>
      </c>
      <c r="B190" s="33" t="s">
        <v>81</v>
      </c>
      <c r="C190" s="43" t="s">
        <v>82</v>
      </c>
      <c r="D190" s="43"/>
      <c r="E190" s="45"/>
      <c r="F190" s="55">
        <f aca="true" t="shared" si="33" ref="F190:G193">F191</f>
        <v>0</v>
      </c>
      <c r="G190" s="55">
        <f t="shared" si="33"/>
        <v>0</v>
      </c>
      <c r="H190" s="35" t="e">
        <f t="shared" si="20"/>
        <v>#DIV/0!</v>
      </c>
    </row>
    <row r="191" spans="1:8" ht="72" hidden="1">
      <c r="A191" s="1">
        <v>120</v>
      </c>
      <c r="B191" s="4" t="s">
        <v>10</v>
      </c>
      <c r="C191" s="13" t="s">
        <v>82</v>
      </c>
      <c r="D191" s="13" t="s">
        <v>11</v>
      </c>
      <c r="E191" s="24"/>
      <c r="F191" s="54">
        <f t="shared" si="33"/>
        <v>0</v>
      </c>
      <c r="G191" s="54">
        <f t="shared" si="33"/>
        <v>0</v>
      </c>
      <c r="H191" s="35" t="e">
        <f t="shared" si="20"/>
        <v>#DIV/0!</v>
      </c>
    </row>
    <row r="192" spans="1:8" ht="24" hidden="1">
      <c r="A192" s="1">
        <v>121</v>
      </c>
      <c r="B192" s="4" t="s">
        <v>12</v>
      </c>
      <c r="C192" s="13" t="s">
        <v>82</v>
      </c>
      <c r="D192" s="13" t="s">
        <v>13</v>
      </c>
      <c r="E192" s="24"/>
      <c r="F192" s="54">
        <f t="shared" si="33"/>
        <v>0</v>
      </c>
      <c r="G192" s="54">
        <f t="shared" si="33"/>
        <v>0</v>
      </c>
      <c r="H192" s="35" t="e">
        <f t="shared" si="20"/>
        <v>#DIV/0!</v>
      </c>
    </row>
    <row r="193" spans="1:8" ht="12" hidden="1">
      <c r="A193" s="1">
        <v>122</v>
      </c>
      <c r="B193" s="2" t="s">
        <v>5</v>
      </c>
      <c r="C193" s="13" t="s">
        <v>82</v>
      </c>
      <c r="D193" s="13" t="s">
        <v>13</v>
      </c>
      <c r="E193" s="24" t="s">
        <v>24</v>
      </c>
      <c r="F193" s="54">
        <f t="shared" si="33"/>
        <v>0</v>
      </c>
      <c r="G193" s="54">
        <f t="shared" si="33"/>
        <v>0</v>
      </c>
      <c r="H193" s="35" t="e">
        <f t="shared" si="20"/>
        <v>#DIV/0!</v>
      </c>
    </row>
    <row r="194" spans="1:8" ht="56.25" customHeight="1" hidden="1">
      <c r="A194" s="1">
        <v>123</v>
      </c>
      <c r="B194" s="2" t="s">
        <v>43</v>
      </c>
      <c r="C194" s="13" t="s">
        <v>82</v>
      </c>
      <c r="D194" s="13" t="s">
        <v>13</v>
      </c>
      <c r="E194" s="49" t="s">
        <v>26</v>
      </c>
      <c r="F194" s="54">
        <v>0</v>
      </c>
      <c r="G194" s="36">
        <v>0</v>
      </c>
      <c r="H194" s="35" t="e">
        <f aca="true" t="shared" si="34" ref="H194:H242">G194/F194*100</f>
        <v>#DIV/0!</v>
      </c>
    </row>
    <row r="195" spans="1:8" ht="84" hidden="1">
      <c r="A195" s="1">
        <v>124</v>
      </c>
      <c r="B195" s="33" t="s">
        <v>97</v>
      </c>
      <c r="C195" s="43" t="s">
        <v>98</v>
      </c>
      <c r="D195" s="43"/>
      <c r="E195" s="45"/>
      <c r="F195" s="55">
        <f aca="true" t="shared" si="35" ref="F195:G198">F196</f>
        <v>0</v>
      </c>
      <c r="G195" s="55">
        <f t="shared" si="35"/>
        <v>0</v>
      </c>
      <c r="H195" s="35" t="e">
        <f t="shared" si="34"/>
        <v>#DIV/0!</v>
      </c>
    </row>
    <row r="196" spans="1:8" ht="72" hidden="1">
      <c r="A196" s="1">
        <v>125</v>
      </c>
      <c r="B196" s="4" t="s">
        <v>10</v>
      </c>
      <c r="C196" s="13" t="s">
        <v>98</v>
      </c>
      <c r="D196" s="13" t="s">
        <v>11</v>
      </c>
      <c r="E196" s="24"/>
      <c r="F196" s="54">
        <f t="shared" si="35"/>
        <v>0</v>
      </c>
      <c r="G196" s="54">
        <f t="shared" si="35"/>
        <v>0</v>
      </c>
      <c r="H196" s="35" t="e">
        <f t="shared" si="34"/>
        <v>#DIV/0!</v>
      </c>
    </row>
    <row r="197" spans="1:8" ht="24" hidden="1">
      <c r="A197" s="1">
        <v>126</v>
      </c>
      <c r="B197" s="4" t="s">
        <v>12</v>
      </c>
      <c r="C197" s="13" t="s">
        <v>98</v>
      </c>
      <c r="D197" s="13" t="s">
        <v>13</v>
      </c>
      <c r="E197" s="24"/>
      <c r="F197" s="54">
        <v>0</v>
      </c>
      <c r="G197" s="54">
        <v>0</v>
      </c>
      <c r="H197" s="35" t="e">
        <f t="shared" si="34"/>
        <v>#DIV/0!</v>
      </c>
    </row>
    <row r="198" spans="1:8" ht="12" hidden="1">
      <c r="A198" s="1">
        <v>127</v>
      </c>
      <c r="B198" s="2" t="s">
        <v>5</v>
      </c>
      <c r="C198" s="13" t="s">
        <v>98</v>
      </c>
      <c r="D198" s="13" t="s">
        <v>13</v>
      </c>
      <c r="E198" s="24" t="s">
        <v>24</v>
      </c>
      <c r="F198" s="54">
        <f t="shared" si="35"/>
        <v>0</v>
      </c>
      <c r="G198" s="54">
        <f t="shared" si="35"/>
        <v>0</v>
      </c>
      <c r="H198" s="35" t="e">
        <f t="shared" si="34"/>
        <v>#DIV/0!</v>
      </c>
    </row>
    <row r="199" spans="1:8" ht="57.75" customHeight="1" hidden="1">
      <c r="A199" s="1">
        <v>128</v>
      </c>
      <c r="B199" s="2" t="s">
        <v>43</v>
      </c>
      <c r="C199" s="13" t="s">
        <v>98</v>
      </c>
      <c r="D199" s="13" t="s">
        <v>13</v>
      </c>
      <c r="E199" s="49" t="s">
        <v>26</v>
      </c>
      <c r="F199" s="54">
        <v>0</v>
      </c>
      <c r="G199" s="36">
        <v>0</v>
      </c>
      <c r="H199" s="35" t="e">
        <f t="shared" si="34"/>
        <v>#DIV/0!</v>
      </c>
    </row>
    <row r="200" spans="1:8" ht="84" hidden="1">
      <c r="A200" s="1">
        <v>129</v>
      </c>
      <c r="B200" s="33" t="s">
        <v>75</v>
      </c>
      <c r="C200" s="43" t="s">
        <v>76</v>
      </c>
      <c r="D200" s="43"/>
      <c r="E200" s="43"/>
      <c r="F200" s="55">
        <f aca="true" t="shared" si="36" ref="F200:G203">F201</f>
        <v>0</v>
      </c>
      <c r="G200" s="55">
        <f t="shared" si="36"/>
        <v>0</v>
      </c>
      <c r="H200" s="35" t="e">
        <f t="shared" si="34"/>
        <v>#DIV/0!</v>
      </c>
    </row>
    <row r="201" spans="1:8" ht="72" hidden="1">
      <c r="A201" s="38">
        <v>130</v>
      </c>
      <c r="B201" s="33" t="s">
        <v>10</v>
      </c>
      <c r="C201" s="13" t="s">
        <v>76</v>
      </c>
      <c r="D201" s="13" t="s">
        <v>11</v>
      </c>
      <c r="E201" s="13"/>
      <c r="F201" s="54">
        <f t="shared" si="36"/>
        <v>0</v>
      </c>
      <c r="G201" s="54">
        <f t="shared" si="36"/>
        <v>0</v>
      </c>
      <c r="H201" s="35" t="e">
        <f t="shared" si="34"/>
        <v>#DIV/0!</v>
      </c>
    </row>
    <row r="202" spans="1:8" ht="24" hidden="1">
      <c r="A202" s="1">
        <v>131</v>
      </c>
      <c r="B202" s="33" t="s">
        <v>12</v>
      </c>
      <c r="C202" s="13" t="s">
        <v>76</v>
      </c>
      <c r="D202" s="13" t="s">
        <v>13</v>
      </c>
      <c r="E202" s="13"/>
      <c r="F202" s="54">
        <f t="shared" si="36"/>
        <v>0</v>
      </c>
      <c r="G202" s="54">
        <f t="shared" si="36"/>
        <v>0</v>
      </c>
      <c r="H202" s="35" t="e">
        <f t="shared" si="34"/>
        <v>#DIV/0!</v>
      </c>
    </row>
    <row r="203" spans="1:8" ht="12" hidden="1">
      <c r="A203" s="1">
        <v>132</v>
      </c>
      <c r="B203" s="2" t="s">
        <v>5</v>
      </c>
      <c r="C203" s="13" t="s">
        <v>76</v>
      </c>
      <c r="D203" s="13" t="s">
        <v>13</v>
      </c>
      <c r="E203" s="13" t="s">
        <v>24</v>
      </c>
      <c r="F203" s="54">
        <f t="shared" si="36"/>
        <v>0</v>
      </c>
      <c r="G203" s="54">
        <f t="shared" si="36"/>
        <v>0</v>
      </c>
      <c r="H203" s="35" t="e">
        <f t="shared" si="34"/>
        <v>#DIV/0!</v>
      </c>
    </row>
    <row r="204" spans="1:8" ht="60" customHeight="1" hidden="1">
      <c r="A204" s="1">
        <v>133</v>
      </c>
      <c r="B204" s="2" t="s">
        <v>43</v>
      </c>
      <c r="C204" s="13" t="s">
        <v>76</v>
      </c>
      <c r="D204" s="3" t="s">
        <v>13</v>
      </c>
      <c r="E204" s="3" t="s">
        <v>26</v>
      </c>
      <c r="F204" s="57">
        <v>0</v>
      </c>
      <c r="G204" s="58">
        <v>0</v>
      </c>
      <c r="H204" s="58" t="e">
        <f t="shared" si="34"/>
        <v>#DIV/0!</v>
      </c>
    </row>
    <row r="205" spans="1:8" s="40" customFormat="1" ht="23.25" customHeight="1" hidden="1">
      <c r="A205" s="1">
        <v>134</v>
      </c>
      <c r="B205" s="46" t="s">
        <v>84</v>
      </c>
      <c r="C205" s="43" t="s">
        <v>85</v>
      </c>
      <c r="D205" s="43"/>
      <c r="E205" s="43"/>
      <c r="F205" s="55">
        <f aca="true" t="shared" si="37" ref="F205:G210">F206</f>
        <v>0</v>
      </c>
      <c r="G205" s="55">
        <f t="shared" si="37"/>
        <v>0</v>
      </c>
      <c r="H205" s="35" t="e">
        <f t="shared" si="34"/>
        <v>#DIV/0!</v>
      </c>
    </row>
    <row r="206" spans="1:8" ht="24" hidden="1">
      <c r="A206" s="1">
        <v>135</v>
      </c>
      <c r="B206" s="2" t="s">
        <v>86</v>
      </c>
      <c r="C206" s="13" t="s">
        <v>87</v>
      </c>
      <c r="D206" s="13"/>
      <c r="E206" s="13"/>
      <c r="F206" s="54">
        <f t="shared" si="37"/>
        <v>0</v>
      </c>
      <c r="G206" s="54">
        <f t="shared" si="37"/>
        <v>0</v>
      </c>
      <c r="H206" s="35" t="e">
        <f t="shared" si="34"/>
        <v>#DIV/0!</v>
      </c>
    </row>
    <row r="207" spans="1:8" ht="72" hidden="1">
      <c r="A207" s="1">
        <v>136</v>
      </c>
      <c r="B207" s="10" t="s">
        <v>88</v>
      </c>
      <c r="C207" s="13" t="s">
        <v>89</v>
      </c>
      <c r="D207" s="13"/>
      <c r="E207" s="13"/>
      <c r="F207" s="54">
        <f t="shared" si="37"/>
        <v>0</v>
      </c>
      <c r="G207" s="54">
        <f t="shared" si="37"/>
        <v>0</v>
      </c>
      <c r="H207" s="35" t="e">
        <f t="shared" si="34"/>
        <v>#DIV/0!</v>
      </c>
    </row>
    <row r="208" spans="1:8" ht="12" hidden="1">
      <c r="A208" s="38">
        <v>137</v>
      </c>
      <c r="B208" s="4" t="s">
        <v>15</v>
      </c>
      <c r="C208" s="13" t="s">
        <v>89</v>
      </c>
      <c r="D208" s="13" t="s">
        <v>19</v>
      </c>
      <c r="E208" s="13"/>
      <c r="F208" s="54">
        <f t="shared" si="37"/>
        <v>0</v>
      </c>
      <c r="G208" s="54">
        <f t="shared" si="37"/>
        <v>0</v>
      </c>
      <c r="H208" s="35" t="e">
        <f t="shared" si="34"/>
        <v>#DIV/0!</v>
      </c>
    </row>
    <row r="209" spans="1:8" ht="12" hidden="1">
      <c r="A209" s="1">
        <v>138</v>
      </c>
      <c r="B209" s="4" t="s">
        <v>80</v>
      </c>
      <c r="C209" s="13" t="s">
        <v>89</v>
      </c>
      <c r="D209" s="13" t="s">
        <v>78</v>
      </c>
      <c r="E209" s="13"/>
      <c r="F209" s="54">
        <f t="shared" si="37"/>
        <v>0</v>
      </c>
      <c r="G209" s="54">
        <f t="shared" si="37"/>
        <v>0</v>
      </c>
      <c r="H209" s="35" t="e">
        <f t="shared" si="34"/>
        <v>#DIV/0!</v>
      </c>
    </row>
    <row r="210" spans="1:8" ht="12" hidden="1">
      <c r="A210" s="1">
        <v>139</v>
      </c>
      <c r="B210" s="2" t="s">
        <v>5</v>
      </c>
      <c r="C210" s="13" t="s">
        <v>89</v>
      </c>
      <c r="D210" s="13" t="s">
        <v>78</v>
      </c>
      <c r="E210" s="13" t="s">
        <v>24</v>
      </c>
      <c r="F210" s="54">
        <f t="shared" si="37"/>
        <v>0</v>
      </c>
      <c r="G210" s="54">
        <f t="shared" si="37"/>
        <v>0</v>
      </c>
      <c r="H210" s="35" t="e">
        <f t="shared" si="34"/>
        <v>#DIV/0!</v>
      </c>
    </row>
    <row r="211" spans="1:8" ht="24" hidden="1">
      <c r="A211" s="1">
        <v>140</v>
      </c>
      <c r="B211" s="4" t="s">
        <v>90</v>
      </c>
      <c r="C211" s="13" t="s">
        <v>89</v>
      </c>
      <c r="D211" s="13" t="s">
        <v>78</v>
      </c>
      <c r="E211" s="13" t="s">
        <v>77</v>
      </c>
      <c r="F211" s="54">
        <v>0</v>
      </c>
      <c r="G211" s="35">
        <v>0</v>
      </c>
      <c r="H211" s="35" t="e">
        <f t="shared" si="34"/>
        <v>#DIV/0!</v>
      </c>
    </row>
    <row r="212" spans="1:8" s="40" customFormat="1" ht="12" hidden="1">
      <c r="A212" s="1">
        <v>147</v>
      </c>
      <c r="B212" s="47" t="s">
        <v>79</v>
      </c>
      <c r="C212" s="43" t="s">
        <v>92</v>
      </c>
      <c r="D212" s="43"/>
      <c r="E212" s="43"/>
      <c r="F212" s="55"/>
      <c r="G212" s="39"/>
      <c r="H212" s="35" t="e">
        <f t="shared" si="34"/>
        <v>#DIV/0!</v>
      </c>
    </row>
    <row r="213" spans="1:8" ht="35.25" customHeight="1" hidden="1">
      <c r="A213" s="1">
        <v>148</v>
      </c>
      <c r="B213" s="10" t="s">
        <v>91</v>
      </c>
      <c r="C213" s="13" t="s">
        <v>93</v>
      </c>
      <c r="D213" s="22"/>
      <c r="E213" s="24"/>
      <c r="F213" s="39">
        <v>0</v>
      </c>
      <c r="G213" s="35"/>
      <c r="H213" s="35" t="e">
        <f t="shared" si="34"/>
        <v>#DIV/0!</v>
      </c>
    </row>
    <row r="214" spans="1:8" ht="12" hidden="1">
      <c r="A214" s="1">
        <v>149</v>
      </c>
      <c r="B214" s="10" t="s">
        <v>15</v>
      </c>
      <c r="C214" s="13" t="s">
        <v>93</v>
      </c>
      <c r="D214" s="22" t="s">
        <v>19</v>
      </c>
      <c r="E214" s="24"/>
      <c r="F214" s="35">
        <v>0</v>
      </c>
      <c r="G214" s="35"/>
      <c r="H214" s="35" t="e">
        <f t="shared" si="34"/>
        <v>#DIV/0!</v>
      </c>
    </row>
    <row r="215" spans="1:8" ht="12" hidden="1">
      <c r="A215" s="1">
        <v>150</v>
      </c>
      <c r="B215" s="10" t="s">
        <v>21</v>
      </c>
      <c r="C215" s="13" t="s">
        <v>93</v>
      </c>
      <c r="D215" s="22" t="s">
        <v>22</v>
      </c>
      <c r="E215" s="24"/>
      <c r="F215" s="35">
        <v>0</v>
      </c>
      <c r="G215" s="35"/>
      <c r="H215" s="35" t="e">
        <f t="shared" si="34"/>
        <v>#DIV/0!</v>
      </c>
    </row>
    <row r="216" spans="1:8" ht="12" hidden="1">
      <c r="A216" s="1">
        <v>151</v>
      </c>
      <c r="B216" s="17" t="s">
        <v>5</v>
      </c>
      <c r="C216" s="13" t="s">
        <v>93</v>
      </c>
      <c r="D216" s="22" t="s">
        <v>22</v>
      </c>
      <c r="E216" s="24" t="s">
        <v>24</v>
      </c>
      <c r="F216" s="35">
        <v>0</v>
      </c>
      <c r="G216" s="35"/>
      <c r="H216" s="35" t="e">
        <f t="shared" si="34"/>
        <v>#DIV/0!</v>
      </c>
    </row>
    <row r="217" spans="1:8" ht="53.25" customHeight="1" hidden="1">
      <c r="A217" s="1">
        <v>152</v>
      </c>
      <c r="B217" s="17" t="s">
        <v>79</v>
      </c>
      <c r="C217" s="13" t="s">
        <v>93</v>
      </c>
      <c r="D217" s="22" t="s">
        <v>22</v>
      </c>
      <c r="E217" s="24" t="s">
        <v>27</v>
      </c>
      <c r="F217" s="35">
        <v>0</v>
      </c>
      <c r="G217" s="35"/>
      <c r="H217" s="35" t="e">
        <f t="shared" si="34"/>
        <v>#DIV/0!</v>
      </c>
    </row>
    <row r="218" spans="1:8" ht="96">
      <c r="A218" s="1">
        <v>136</v>
      </c>
      <c r="B218" s="34" t="s">
        <v>143</v>
      </c>
      <c r="C218" s="13" t="s">
        <v>148</v>
      </c>
      <c r="D218" s="13"/>
      <c r="E218" s="24"/>
      <c r="F218" s="39">
        <f aca="true" t="shared" si="38" ref="F218:G221">F219</f>
        <v>15.39</v>
      </c>
      <c r="G218" s="39">
        <f t="shared" si="38"/>
        <v>15.39</v>
      </c>
      <c r="H218" s="35">
        <f t="shared" si="34"/>
        <v>100</v>
      </c>
    </row>
    <row r="219" spans="1:8" ht="72">
      <c r="A219" s="1">
        <v>137</v>
      </c>
      <c r="B219" s="4" t="s">
        <v>10</v>
      </c>
      <c r="C219" s="13" t="s">
        <v>148</v>
      </c>
      <c r="D219" s="13" t="s">
        <v>11</v>
      </c>
      <c r="E219" s="24"/>
      <c r="F219" s="35">
        <f t="shared" si="38"/>
        <v>15.39</v>
      </c>
      <c r="G219" s="35">
        <f t="shared" si="38"/>
        <v>15.39</v>
      </c>
      <c r="H219" s="35">
        <f t="shared" si="34"/>
        <v>100</v>
      </c>
    </row>
    <row r="220" spans="1:8" ht="24">
      <c r="A220" s="1">
        <v>138</v>
      </c>
      <c r="B220" s="4" t="s">
        <v>12</v>
      </c>
      <c r="C220" s="13" t="s">
        <v>148</v>
      </c>
      <c r="D220" s="13" t="s">
        <v>13</v>
      </c>
      <c r="E220" s="24"/>
      <c r="F220" s="35">
        <f t="shared" si="38"/>
        <v>15.39</v>
      </c>
      <c r="G220" s="35">
        <f t="shared" si="38"/>
        <v>15.39</v>
      </c>
      <c r="H220" s="35">
        <f t="shared" si="34"/>
        <v>100</v>
      </c>
    </row>
    <row r="221" spans="1:8" ht="12">
      <c r="A221" s="1">
        <v>139</v>
      </c>
      <c r="B221" s="17" t="s">
        <v>5</v>
      </c>
      <c r="C221" s="13" t="s">
        <v>148</v>
      </c>
      <c r="D221" s="13" t="s">
        <v>13</v>
      </c>
      <c r="E221" s="24" t="s">
        <v>24</v>
      </c>
      <c r="F221" s="35">
        <f t="shared" si="38"/>
        <v>15.39</v>
      </c>
      <c r="G221" s="35">
        <f t="shared" si="38"/>
        <v>15.39</v>
      </c>
      <c r="H221" s="35">
        <f t="shared" si="34"/>
        <v>100</v>
      </c>
    </row>
    <row r="222" spans="1:8" ht="62.25" customHeight="1">
      <c r="A222" s="1">
        <v>140</v>
      </c>
      <c r="B222" s="10" t="s">
        <v>43</v>
      </c>
      <c r="C222" s="13" t="s">
        <v>148</v>
      </c>
      <c r="D222" s="13" t="s">
        <v>13</v>
      </c>
      <c r="E222" s="49" t="s">
        <v>26</v>
      </c>
      <c r="F222" s="36">
        <v>15.39</v>
      </c>
      <c r="G222" s="36">
        <v>15.39</v>
      </c>
      <c r="H222" s="36">
        <f t="shared" si="34"/>
        <v>100</v>
      </c>
    </row>
    <row r="223" spans="1:8" ht="60">
      <c r="A223" s="1">
        <v>141</v>
      </c>
      <c r="B223" s="4" t="s">
        <v>113</v>
      </c>
      <c r="C223" s="3" t="s">
        <v>55</v>
      </c>
      <c r="D223" s="3"/>
      <c r="E223" s="24"/>
      <c r="F223" s="59">
        <f>F224+F228</f>
        <v>100.19</v>
      </c>
      <c r="G223" s="59">
        <f>G224+G228</f>
        <v>100.19</v>
      </c>
      <c r="H223" s="58">
        <f t="shared" si="34"/>
        <v>100</v>
      </c>
    </row>
    <row r="224" spans="1:8" ht="72">
      <c r="A224" s="1">
        <v>142</v>
      </c>
      <c r="B224" s="10" t="s">
        <v>10</v>
      </c>
      <c r="C224" s="3" t="s">
        <v>55</v>
      </c>
      <c r="D224" s="3" t="s">
        <v>11</v>
      </c>
      <c r="E224" s="24"/>
      <c r="F224" s="58">
        <f>F227</f>
        <v>99.17</v>
      </c>
      <c r="G224" s="58">
        <f>G227</f>
        <v>99.17</v>
      </c>
      <c r="H224" s="58">
        <f t="shared" si="34"/>
        <v>100</v>
      </c>
    </row>
    <row r="225" spans="1:8" ht="24">
      <c r="A225" s="1">
        <v>143</v>
      </c>
      <c r="B225" s="10" t="s">
        <v>12</v>
      </c>
      <c r="C225" s="13" t="s">
        <v>55</v>
      </c>
      <c r="D225" s="13" t="s">
        <v>13</v>
      </c>
      <c r="E225" s="24"/>
      <c r="F225" s="35">
        <f>F227</f>
        <v>99.17</v>
      </c>
      <c r="G225" s="35">
        <f>G227</f>
        <v>99.17</v>
      </c>
      <c r="H225" s="35">
        <f t="shared" si="34"/>
        <v>100</v>
      </c>
    </row>
    <row r="226" spans="1:8" ht="12">
      <c r="A226" s="1">
        <v>144</v>
      </c>
      <c r="B226" s="17" t="s">
        <v>3</v>
      </c>
      <c r="C226" s="13" t="s">
        <v>55</v>
      </c>
      <c r="D226" s="13" t="s">
        <v>13</v>
      </c>
      <c r="E226" s="24" t="s">
        <v>29</v>
      </c>
      <c r="F226" s="35">
        <f>F227</f>
        <v>99.17</v>
      </c>
      <c r="G226" s="35">
        <f>G227</f>
        <v>99.17</v>
      </c>
      <c r="H226" s="35">
        <f t="shared" si="34"/>
        <v>100</v>
      </c>
    </row>
    <row r="227" spans="1:8" ht="24">
      <c r="A227" s="1">
        <v>145</v>
      </c>
      <c r="B227" s="10" t="s">
        <v>2</v>
      </c>
      <c r="C227" s="13" t="s">
        <v>55</v>
      </c>
      <c r="D227" s="13" t="s">
        <v>13</v>
      </c>
      <c r="E227" s="24" t="s">
        <v>30</v>
      </c>
      <c r="F227" s="35">
        <v>99.17</v>
      </c>
      <c r="G227" s="35">
        <v>99.17</v>
      </c>
      <c r="H227" s="35">
        <f t="shared" si="34"/>
        <v>100</v>
      </c>
    </row>
    <row r="228" spans="1:8" ht="36">
      <c r="A228" s="1">
        <v>146</v>
      </c>
      <c r="B228" s="4" t="s">
        <v>57</v>
      </c>
      <c r="C228" s="13" t="s">
        <v>55</v>
      </c>
      <c r="D228" s="13" t="s">
        <v>17</v>
      </c>
      <c r="E228" s="24"/>
      <c r="F228" s="35">
        <f>F229</f>
        <v>1.02</v>
      </c>
      <c r="G228" s="35">
        <f>G229</f>
        <v>1.02</v>
      </c>
      <c r="H228" s="35">
        <f t="shared" si="34"/>
        <v>100</v>
      </c>
    </row>
    <row r="229" spans="1:8" ht="36">
      <c r="A229" s="1">
        <v>147</v>
      </c>
      <c r="B229" s="10" t="s">
        <v>14</v>
      </c>
      <c r="C229" s="13" t="s">
        <v>55</v>
      </c>
      <c r="D229" s="13" t="s">
        <v>18</v>
      </c>
      <c r="E229" s="24"/>
      <c r="F229" s="35">
        <f>F231</f>
        <v>1.02</v>
      </c>
      <c r="G229" s="35">
        <f>G231</f>
        <v>1.02</v>
      </c>
      <c r="H229" s="35">
        <f t="shared" si="34"/>
        <v>100</v>
      </c>
    </row>
    <row r="230" spans="1:8" ht="12">
      <c r="A230" s="1">
        <v>148</v>
      </c>
      <c r="B230" s="17" t="s">
        <v>3</v>
      </c>
      <c r="C230" s="13" t="s">
        <v>55</v>
      </c>
      <c r="D230" s="13" t="s">
        <v>18</v>
      </c>
      <c r="E230" s="24" t="s">
        <v>29</v>
      </c>
      <c r="F230" s="36">
        <f>F231</f>
        <v>1.02</v>
      </c>
      <c r="G230" s="36">
        <f>G231</f>
        <v>1.02</v>
      </c>
      <c r="H230" s="35">
        <f t="shared" si="34"/>
        <v>100</v>
      </c>
    </row>
    <row r="231" spans="1:8" ht="24">
      <c r="A231" s="1">
        <v>149</v>
      </c>
      <c r="B231" s="10" t="s">
        <v>2</v>
      </c>
      <c r="C231" s="13" t="s">
        <v>55</v>
      </c>
      <c r="D231" s="13" t="s">
        <v>18</v>
      </c>
      <c r="E231" s="24" t="s">
        <v>30</v>
      </c>
      <c r="F231" s="35">
        <v>1.02</v>
      </c>
      <c r="G231" s="35">
        <v>1.02</v>
      </c>
      <c r="H231" s="35">
        <f t="shared" si="34"/>
        <v>100</v>
      </c>
    </row>
    <row r="232" spans="1:8" ht="60" hidden="1">
      <c r="A232" s="1">
        <v>155</v>
      </c>
      <c r="B232" s="31" t="s">
        <v>62</v>
      </c>
      <c r="C232" s="13" t="s">
        <v>67</v>
      </c>
      <c r="D232" s="13"/>
      <c r="E232" s="24"/>
      <c r="F232" s="39">
        <f>F233</f>
        <v>0</v>
      </c>
      <c r="G232" s="39">
        <f>G233</f>
        <v>0</v>
      </c>
      <c r="H232" s="35" t="e">
        <f t="shared" si="34"/>
        <v>#DIV/0!</v>
      </c>
    </row>
    <row r="233" spans="1:8" ht="24" hidden="1">
      <c r="A233" s="1">
        <v>156</v>
      </c>
      <c r="B233" s="33" t="s">
        <v>63</v>
      </c>
      <c r="C233" s="13" t="s">
        <v>67</v>
      </c>
      <c r="D233" s="13" t="s">
        <v>69</v>
      </c>
      <c r="E233" s="24"/>
      <c r="F233" s="35">
        <f>F235</f>
        <v>0</v>
      </c>
      <c r="G233" s="35">
        <f>G235</f>
        <v>0</v>
      </c>
      <c r="H233" s="35" t="e">
        <f t="shared" si="34"/>
        <v>#DIV/0!</v>
      </c>
    </row>
    <row r="234" spans="1:8" ht="24" hidden="1">
      <c r="A234" s="1">
        <v>157</v>
      </c>
      <c r="B234" s="33" t="s">
        <v>64</v>
      </c>
      <c r="C234" s="13" t="s">
        <v>67</v>
      </c>
      <c r="D234" s="13" t="s">
        <v>68</v>
      </c>
      <c r="E234" s="24"/>
      <c r="F234" s="35">
        <f>F235</f>
        <v>0</v>
      </c>
      <c r="G234" s="35">
        <f>G235</f>
        <v>0</v>
      </c>
      <c r="H234" s="35" t="e">
        <f t="shared" si="34"/>
        <v>#DIV/0!</v>
      </c>
    </row>
    <row r="235" spans="1:8" ht="3" customHeight="1" hidden="1">
      <c r="A235" s="1">
        <v>158</v>
      </c>
      <c r="B235" s="31" t="s">
        <v>65</v>
      </c>
      <c r="C235" s="13" t="s">
        <v>67</v>
      </c>
      <c r="D235" s="13" t="s">
        <v>68</v>
      </c>
      <c r="E235" s="24" t="s">
        <v>70</v>
      </c>
      <c r="F235" s="35">
        <f>F236</f>
        <v>0</v>
      </c>
      <c r="G235" s="35">
        <f>G236</f>
        <v>0</v>
      </c>
      <c r="H235" s="35" t="e">
        <f t="shared" si="34"/>
        <v>#DIV/0!</v>
      </c>
    </row>
    <row r="236" spans="1:8" ht="12" hidden="1">
      <c r="A236" s="1">
        <v>159</v>
      </c>
      <c r="B236" s="41" t="s">
        <v>66</v>
      </c>
      <c r="C236" s="13" t="s">
        <v>67</v>
      </c>
      <c r="D236" s="13" t="s">
        <v>68</v>
      </c>
      <c r="E236" s="24" t="s">
        <v>71</v>
      </c>
      <c r="F236" s="35">
        <v>0</v>
      </c>
      <c r="G236" s="35">
        <v>0</v>
      </c>
      <c r="H236" s="35" t="e">
        <f t="shared" si="34"/>
        <v>#DIV/0!</v>
      </c>
    </row>
    <row r="237" spans="1:8" ht="48">
      <c r="A237" s="1">
        <v>150</v>
      </c>
      <c r="B237" s="34" t="s">
        <v>149</v>
      </c>
      <c r="C237" s="13" t="s">
        <v>141</v>
      </c>
      <c r="D237" s="13"/>
      <c r="E237" s="24"/>
      <c r="F237" s="39">
        <f aca="true" t="shared" si="39" ref="F237:G240">F238</f>
        <v>5</v>
      </c>
      <c r="G237" s="39">
        <f t="shared" si="39"/>
        <v>5</v>
      </c>
      <c r="H237" s="35">
        <f t="shared" si="34"/>
        <v>100</v>
      </c>
    </row>
    <row r="238" spans="1:8" ht="36">
      <c r="A238" s="1">
        <v>151</v>
      </c>
      <c r="B238" s="4" t="s">
        <v>57</v>
      </c>
      <c r="C238" s="13" t="s">
        <v>141</v>
      </c>
      <c r="D238" s="13" t="s">
        <v>69</v>
      </c>
      <c r="E238" s="24"/>
      <c r="F238" s="35">
        <f t="shared" si="39"/>
        <v>5</v>
      </c>
      <c r="G238" s="35">
        <f t="shared" si="39"/>
        <v>5</v>
      </c>
      <c r="H238" s="35">
        <f t="shared" si="34"/>
        <v>100</v>
      </c>
    </row>
    <row r="239" spans="1:8" ht="24">
      <c r="A239" s="1">
        <v>152</v>
      </c>
      <c r="B239" s="4" t="s">
        <v>63</v>
      </c>
      <c r="C239" s="13" t="s">
        <v>141</v>
      </c>
      <c r="D239" s="13" t="s">
        <v>68</v>
      </c>
      <c r="E239" s="24"/>
      <c r="F239" s="35">
        <f t="shared" si="39"/>
        <v>5</v>
      </c>
      <c r="G239" s="35">
        <f t="shared" si="39"/>
        <v>5</v>
      </c>
      <c r="H239" s="35">
        <f t="shared" si="34"/>
        <v>100</v>
      </c>
    </row>
    <row r="240" spans="1:8" ht="12">
      <c r="A240" s="1">
        <v>153</v>
      </c>
      <c r="B240" s="17" t="s">
        <v>65</v>
      </c>
      <c r="C240" s="13" t="s">
        <v>141</v>
      </c>
      <c r="D240" s="13" t="s">
        <v>68</v>
      </c>
      <c r="E240" s="24" t="s">
        <v>70</v>
      </c>
      <c r="F240" s="35">
        <f t="shared" si="39"/>
        <v>5</v>
      </c>
      <c r="G240" s="35">
        <f t="shared" si="39"/>
        <v>5</v>
      </c>
      <c r="H240" s="35">
        <f t="shared" si="34"/>
        <v>100</v>
      </c>
    </row>
    <row r="241" spans="1:8" ht="11.25" customHeight="1">
      <c r="A241" s="1">
        <v>154</v>
      </c>
      <c r="B241" s="10" t="s">
        <v>150</v>
      </c>
      <c r="C241" s="13" t="s">
        <v>141</v>
      </c>
      <c r="D241" s="13" t="s">
        <v>68</v>
      </c>
      <c r="E241" s="24" t="s">
        <v>71</v>
      </c>
      <c r="F241" s="35">
        <v>5</v>
      </c>
      <c r="G241" s="35">
        <v>5</v>
      </c>
      <c r="H241" s="35">
        <f t="shared" si="34"/>
        <v>100</v>
      </c>
    </row>
    <row r="242" spans="1:8" s="40" customFormat="1" ht="12">
      <c r="A242" s="38">
        <v>155</v>
      </c>
      <c r="B242" s="64" t="s">
        <v>44</v>
      </c>
      <c r="C242" s="65"/>
      <c r="D242" s="65"/>
      <c r="E242" s="65"/>
      <c r="F242" s="39">
        <f>F12+F132+F168+F175+F205+F213</f>
        <v>14624.580000000002</v>
      </c>
      <c r="G242" s="39">
        <f>G12+G132+G168+G175+G205+G213</f>
        <v>14393.26</v>
      </c>
      <c r="H242" s="35">
        <f t="shared" si="34"/>
        <v>98.41827936255262</v>
      </c>
    </row>
    <row r="243" spans="6:8" ht="12">
      <c r="F243" s="56"/>
      <c r="G243" s="56"/>
      <c r="H243" s="56"/>
    </row>
  </sheetData>
  <sheetProtection/>
  <autoFilter ref="A7:F242"/>
  <mergeCells count="10">
    <mergeCell ref="G7:G10"/>
    <mergeCell ref="H7:H10"/>
    <mergeCell ref="B242:E242"/>
    <mergeCell ref="E7:E10"/>
    <mergeCell ref="D7:D10"/>
    <mergeCell ref="A5:F5"/>
    <mergeCell ref="A7:A10"/>
    <mergeCell ref="F7:F10"/>
    <mergeCell ref="C7:C10"/>
    <mergeCell ref="B7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2022-04-19T01:41:56Z</cp:lastPrinted>
  <dcterms:created xsi:type="dcterms:W3CDTF">2015-02-09T07:27:37Z</dcterms:created>
  <dcterms:modified xsi:type="dcterms:W3CDTF">2022-05-17T04:42:04Z</dcterms:modified>
  <cp:category/>
  <cp:version/>
  <cp:contentType/>
  <cp:contentStatus/>
</cp:coreProperties>
</file>